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отчет_2021_04\"/>
    </mc:Choice>
  </mc:AlternateContent>
  <xr:revisionPtr revIDLastSave="0" documentId="13_ncr:1_{B8B97129-5C6F-46D8-9814-930DBED89030}" xr6:coauthVersionLast="46" xr6:coauthVersionMax="46" xr10:uidLastSave="{00000000-0000-0000-0000-000000000000}"/>
  <bookViews>
    <workbookView xWindow="-120" yWindow="-120" windowWidth="24240" windowHeight="13140"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definedName>
    <definedName name="LAST_CELL" localSheetId="3">Источники!$F$39</definedName>
    <definedName name="LAST_CELL" localSheetId="1">Расходы!$F$341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Доходы!$A$110</definedName>
    <definedName name="REND_1" localSheetId="3">Источники!$A$27</definedName>
    <definedName name="REND_1" localSheetId="1">Расходы!$A$342</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D16" i="5" l="1"/>
  <c r="D20" i="5"/>
  <c r="D19" i="5" s="1"/>
  <c r="D18" i="5" s="1"/>
  <c r="D17" i="5" s="1"/>
  <c r="E19" i="5"/>
  <c r="E18" i="5"/>
  <c r="E17" i="5"/>
  <c r="E15" i="5"/>
  <c r="E14" i="5" s="1"/>
  <c r="E13" i="5" s="1"/>
  <c r="E12" i="5" l="1"/>
  <c r="E4" i="5" s="1"/>
  <c r="D12" i="5"/>
  <c r="D15" i="5"/>
  <c r="D14" i="5" s="1"/>
  <c r="D13" i="5" s="1"/>
  <c r="D4" i="5" l="1"/>
  <c r="F4" i="5" s="1"/>
  <c r="F12"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alcChain>
</file>

<file path=xl/sharedStrings.xml><?xml version="1.0" encoding="utf-8"?>
<sst xmlns="http://schemas.openxmlformats.org/spreadsheetml/2006/main" count="1606" uniqueCount="769">
  <si>
    <t>ОТЧЕТ ОБ ИСПОЛНЕНИИ БЮДЖЕТА</t>
  </si>
  <si>
    <t>КОДЫ</t>
  </si>
  <si>
    <t xml:space="preserve">  Форма по ОКУД</t>
  </si>
  <si>
    <t>0503117</t>
  </si>
  <si>
    <t xml:space="preserve">                   Дата</t>
  </si>
  <si>
    <t>на 01 мая 2021 г.</t>
  </si>
  <si>
    <t>01.05.2021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</si>
  <si>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</si>
  <si>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</si>
  <si>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</si>
  <si>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</si>
  <si>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</si>
  <si>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</si>
  <si>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</si>
  <si>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</si>
  <si>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</si>
  <si>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</si>
  <si>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</si>
  <si>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</si>
  <si>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</si>
  <si>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</si>
  <si>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</si>
  <si>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</si>
  <si>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</si>
  <si>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</si>
  <si>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</si>
  <si>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</si>
  <si>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</si>
  <si>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</si>
  <si>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</si>
  <si>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</si>
  <si>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</si>
  <si>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</si>
  <si>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</si>
  <si>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</si>
  <si>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</si>
  <si>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</si>
  <si>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</si>
  <si>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</si>
  <si>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</si>
  <si>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</si>
  <si>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</si>
  <si>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</si>
  <si>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</si>
  <si>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</si>
  <si>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</si>
  <si>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</si>
  <si>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</si>
  <si>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</si>
  <si>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</si>
  <si>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</si>
  <si>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</si>
  <si>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</si>
  <si>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</si>
  <si>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</si>
  <si>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</si>
  <si>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</si>
  <si>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</si>
  <si>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</si>
  <si>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</si>
  <si>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</si>
  <si>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</si>
  <si>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</si>
  <si>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</si>
  <si>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</si>
  <si>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</si>
  <si>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</si>
  <si>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</si>
  <si>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</si>
  <si>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</si>
  <si>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</si>
  <si>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</si>
  <si>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</si>
  <si>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</si>
  <si>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</si>
  <si>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</si>
  <si>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</si>
  <si>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</si>
  <si>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</si>
  <si>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</si>
  <si>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</si>
  <si>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</si>
  <si>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</si>
  <si>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</si>
  <si>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</si>
  <si>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</si>
  <si>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</si>
  <si>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</si>
  <si>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</si>
  <si>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</si>
  <si>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</si>
  <si>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</si>
  <si>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</si>
  <si>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</si>
  <si>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</si>
  <si>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</si>
  <si>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</si>
  <si>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</si>
  <si>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</si>
  <si>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</si>
  <si>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</si>
  <si>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</si>
  <si>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</si>
  <si>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</si>
  <si>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</si>
  <si>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</si>
  <si>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</si>
  <si>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</si>
  <si>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</si>
  <si>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</si>
  <si>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</si>
  <si>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</si>
  <si>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</si>
  <si>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</si>
  <si>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</si>
  <si>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</si>
  <si>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</si>
  <si>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</si>
  <si>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</si>
  <si>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</si>
  <si>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</si>
  <si>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</si>
  <si>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</si>
  <si>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</si>
  <si>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</si>
  <si>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</si>
  <si>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</si>
  <si>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</si>
  <si>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</si>
  <si>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</si>
  <si>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</si>
  <si>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</si>
  <si>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</si>
  <si>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</si>
  <si>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</si>
  <si>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</si>
  <si>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</si>
  <si>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</si>
  <si>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</si>
  <si>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</si>
  <si>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</si>
  <si>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</si>
  <si>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</si>
  <si>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</si>
  <si>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</si>
  <si>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</si>
  <si>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</si>
  <si>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</si>
  <si>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</si>
  <si>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</si>
  <si>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</si>
  <si>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</si>
  <si>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</si>
  <si>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</si>
  <si>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</si>
  <si>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</si>
  <si>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</si>
  <si>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</si>
  <si>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</si>
  <si>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</si>
  <si>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</si>
  <si>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</si>
  <si>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</si>
  <si>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</si>
  <si>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</si>
  <si>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</si>
  <si>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</si>
  <si>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</si>
  <si>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</si>
  <si>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</si>
  <si>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</si>
  <si>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</si>
  <si>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</si>
  <si>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</si>
  <si>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</si>
  <si>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</si>
  <si>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</si>
  <si>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</si>
  <si>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</si>
  <si>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</si>
  <si>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</si>
  <si>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</si>
  <si>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</si>
  <si>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</si>
  <si>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</si>
  <si>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</si>
  <si>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</si>
  <si>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</si>
  <si>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</si>
  <si>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</si>
  <si>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</si>
  <si>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</si>
  <si>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</si>
  <si>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</si>
  <si>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</si>
  <si>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</si>
  <si>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</si>
  <si>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</si>
  <si>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</si>
  <si>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</si>
  <si>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</si>
  <si>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</si>
  <si>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</si>
  <si>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</si>
  <si>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</si>
  <si>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</si>
  <si>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</si>
  <si>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</si>
  <si>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</si>
  <si>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</si>
  <si>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</si>
  <si>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</si>
  <si>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</si>
  <si>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</si>
  <si>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</si>
  <si>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</si>
  <si>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</si>
  <si>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</si>
  <si>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</si>
  <si>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</si>
  <si>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</si>
  <si>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</si>
  <si>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</si>
  <si>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</si>
  <si>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</si>
  <si>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</si>
  <si>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</si>
  <si>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</si>
  <si>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</si>
  <si>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</si>
  <si>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</si>
  <si>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</si>
  <si>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</si>
  <si>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</si>
  <si>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</si>
  <si>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</si>
  <si>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</si>
  <si>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</si>
  <si>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</si>
  <si>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</si>
  <si>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</si>
  <si>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</si>
  <si>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</si>
  <si>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</si>
  <si>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</si>
  <si>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</si>
  <si>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</si>
  <si>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</si>
  <si>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</si>
  <si>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</si>
  <si>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</si>
  <si>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</si>
  <si>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</si>
  <si>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</si>
  <si>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</si>
  <si>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</si>
  <si>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</si>
  <si>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</si>
  <si>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</si>
  <si>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</si>
  <si>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</si>
  <si>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</si>
  <si>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</si>
  <si>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</si>
  <si>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</si>
  <si>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</si>
  <si>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</si>
  <si>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</si>
  <si>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</si>
  <si>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</si>
  <si>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</si>
  <si>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</si>
  <si>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</si>
  <si>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</si>
  <si>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</si>
  <si>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</si>
  <si>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</si>
  <si>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</si>
  <si>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</si>
  <si>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</si>
  <si>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</si>
  <si>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</si>
  <si>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</si>
  <si>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</si>
  <si>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</si>
  <si>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</si>
  <si>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</si>
  <si>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</si>
  <si>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</si>
  <si>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</si>
  <si>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</si>
  <si>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</si>
  <si>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</si>
  <si>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</si>
  <si>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</si>
  <si>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</si>
  <si>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</si>
  <si>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</si>
  <si>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</si>
  <si>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</si>
  <si>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</si>
  <si>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</si>
  <si>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</si>
  <si>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</si>
  <si>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</si>
  <si>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</si>
  <si>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</si>
  <si>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</si>
  <si>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</si>
  <si>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</si>
  <si>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</si>
  <si>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</si>
  <si>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</si>
  <si>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</si>
  <si>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</si>
  <si>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</si>
  <si>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</si>
  <si>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</si>
  <si>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</si>
  <si>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</si>
  <si>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</si>
  <si>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</si>
  <si>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</si>
  <si>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</si>
  <si>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</si>
  <si>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</si>
  <si>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</si>
  <si>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</si>
  <si>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</si>
  <si>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</si>
  <si>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</si>
  <si>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</si>
  <si>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</si>
  <si>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</si>
  <si>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</si>
  <si>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</si>
  <si>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</si>
  <si>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</si>
  <si>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</si>
  <si>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</si>
  <si>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</si>
  <si>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</si>
  <si>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</si>
  <si>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</si>
  <si>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</si>
  <si>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</si>
  <si>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</si>
  <si>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</si>
  <si>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</si>
  <si>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</si>
  <si>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</si>
  <si>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</si>
  <si>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</si>
  <si>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</si>
  <si>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</si>
  <si>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</si>
  <si>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</si>
  <si>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</si>
  <si>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</si>
  <si>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</si>
  <si>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</si>
  <si>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</si>
  <si>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</si>
  <si>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</si>
  <si>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</si>
  <si>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</si>
  <si>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</si>
  <si>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</si>
  <si>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</si>
  <si>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</si>
  <si>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</si>
  <si>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</si>
  <si>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</si>
  <si>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</si>
  <si>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</si>
  <si>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</si>
  <si>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</si>
  <si>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</si>
  <si>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</si>
  <si>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</si>
  <si>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</si>
  <si>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</si>
  <si>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</si>
  <si>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</si>
  <si>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</si>
  <si>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</si>
  <si>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</si>
  <si>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</si>
  <si>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</si>
  <si>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</si>
  <si>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</si>
  <si>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</si>
  <si>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</si>
  <si>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</si>
  <si>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</si>
  <si>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</si>
  <si>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</si>
  <si>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</si>
  <si>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</si>
  <si>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</si>
  <si>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</si>
  <si>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</si>
  <si>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</si>
  <si>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</si>
  <si>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</si>
  <si>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</si>
  <si>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 Материал из Справочная система «Госфинансы».
Подробнее: Защита населения и территории от чрезвычайных ситуаций природного и техногенного характера, пожарная безопасность
О Порядке формирования и применения кодов бюджетной классификации Российской Федерации, их структуре и принципах назначения
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</si>
  <si>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</si>
  <si>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</si>
  <si>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</si>
  <si>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</si>
  <si>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</si>
  <si>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</si>
  <si>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</si>
  <si>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</si>
  <si>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</si>
  <si>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</si>
  <si>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</si>
  <si>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</si>
  <si>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</si>
  <si>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</si>
  <si>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</si>
  <si>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</si>
  <si>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</si>
  <si>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</si>
  <si>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</si>
  <si>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</si>
  <si>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</si>
  <si>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</si>
  <si>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</si>
  <si>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</si>
  <si>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</si>
  <si>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</si>
  <si>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</si>
  <si>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</si>
  <si>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</si>
  <si>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</si>
  <si>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</si>
  <si>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</si>
  <si>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</si>
  <si>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</si>
  <si>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</si>
  <si>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</si>
  <si>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</si>
  <si>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</si>
  <si>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</si>
  <si>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</si>
  <si>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</si>
  <si>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</si>
  <si>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</si>
  <si>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</si>
  <si>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</si>
  <si>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Расходы на реализацию инициативного проекта "Ремонт муниципальных объектов транспортной инфраструктуры Шолоховского городского поселения (ремонт внутрипоселковых авьтомобильных дорог) в рамках непрограммных расходов</t>
  </si>
  <si>
    <t xml:space="preserve">951 0409 9990099110 000 </t>
  </si>
  <si>
    <t xml:space="preserve">951 0409 9990099110 200 </t>
  </si>
  <si>
    <t xml:space="preserve">951 0409 9990099110 240 </t>
  </si>
  <si>
    <t xml:space="preserve">951 0409 9990099110 244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</si>
  <si>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</si>
  <si>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</si>
  <si>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</si>
  <si>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</si>
  <si>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</si>
  <si>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</si>
  <si>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</si>
  <si>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</si>
  <si>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</si>
  <si>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</si>
  <si>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</si>
  <si>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</si>
  <si>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</si>
  <si>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</si>
  <si>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</si>
  <si>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</si>
  <si>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</si>
  <si>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</si>
  <si>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</si>
  <si>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</si>
  <si>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</si>
  <si>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</si>
  <si>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</si>
  <si>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</si>
  <si>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</si>
  <si>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</si>
  <si>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</si>
  <si>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</si>
  <si>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</si>
  <si>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</si>
  <si>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</si>
  <si>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</si>
  <si>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</si>
  <si>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</si>
  <si>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</si>
  <si>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</si>
  <si>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</si>
  <si>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</si>
  <si>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</si>
  <si>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</si>
  <si>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</si>
  <si>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</si>
  <si>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</si>
  <si>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</si>
  <si>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</si>
  <si>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</si>
  <si>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</si>
  <si>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</si>
  <si>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</si>
  <si>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</si>
  <si>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</si>
  <si>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</si>
  <si>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</si>
  <si>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</si>
  <si>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</si>
  <si>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</si>
  <si>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</si>
  <si>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</si>
  <si>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</si>
  <si>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</si>
  <si>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</si>
  <si>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</si>
  <si>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</si>
  <si>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</si>
  <si>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</si>
  <si>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</si>
  <si>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</si>
  <si>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</si>
  <si>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</si>
  <si>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</si>
  <si>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</si>
  <si>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</si>
  <si>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</si>
  <si>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</si>
  <si>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</si>
  <si>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</si>
  <si>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</si>
  <si>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</si>
  <si>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</si>
  <si>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</si>
  <si>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</si>
  <si>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</si>
  <si>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</si>
  <si>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</si>
  <si>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</si>
  <si>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</si>
  <si>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</si>
  <si>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</si>
  <si>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</si>
  <si>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</si>
  <si>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</si>
  <si>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</si>
  <si>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</si>
  <si>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</si>
  <si>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</si>
  <si>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</si>
  <si>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</si>
  <si>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</si>
  <si>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</si>
  <si>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</si>
  <si>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</si>
  <si>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</si>
  <si>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</si>
  <si>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</si>
  <si>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</si>
  <si>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</si>
  <si>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</si>
  <si>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</si>
  <si>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</si>
  <si>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</si>
  <si>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</si>
  <si>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</si>
  <si>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</si>
  <si>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</si>
  <si>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</si>
  <si>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</si>
  <si>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</si>
  <si>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</si>
  <si>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</si>
  <si>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</si>
  <si>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</si>
  <si>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</si>
  <si>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</si>
  <si>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</si>
  <si>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</si>
  <si>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</si>
  <si>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</si>
  <si>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</si>
  <si>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</si>
  <si>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</si>
  <si>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</si>
  <si>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</si>
  <si>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</si>
  <si>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</si>
  <si>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</si>
  <si>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</si>
  <si>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</si>
  <si>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</si>
  <si>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</si>
  <si>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</si>
  <si>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</si>
  <si>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</si>
  <si>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</si>
  <si>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</si>
  <si>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</si>
  <si>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</si>
  <si>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</si>
  <si>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</si>
  <si>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</si>
  <si>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</si>
  <si>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</si>
  <si>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</si>
  <si>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</si>
  <si>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</si>
  <si>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</si>
  <si>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</si>
  <si>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</si>
  <si>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</si>
  <si>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</si>
  <si>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</si>
  <si>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</si>
  <si>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</si>
  <si>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</si>
  <si>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</si>
  <si>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</si>
  <si>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</si>
  <si>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</si>
  <si>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</si>
  <si>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</si>
  <si>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</si>
  <si>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</si>
  <si>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</si>
  <si>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</si>
  <si>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</si>
  <si>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</si>
  <si>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</si>
  <si>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</si>
  <si>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</si>
  <si>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</si>
  <si>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</si>
  <si>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</si>
  <si>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</si>
  <si>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</si>
  <si>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</si>
  <si>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</si>
  <si>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</si>
  <si>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</si>
  <si>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</si>
  <si>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</si>
  <si>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</si>
  <si>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</si>
  <si>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</si>
  <si>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</si>
  <si>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</si>
  <si>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</si>
  <si>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</si>
  <si>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</si>
  <si>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</si>
  <si>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</si>
  <si>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</si>
  <si>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</si>
  <si>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</si>
  <si>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</si>
  <si>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</si>
  <si>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</si>
  <si>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</si>
  <si>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</si>
  <si>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</si>
  <si>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</si>
  <si>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</si>
  <si>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</si>
  <si>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</si>
  <si>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</si>
  <si>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</si>
  <si>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</si>
  <si>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</si>
  <si>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</si>
  <si>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</si>
  <si>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</si>
  <si>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</si>
  <si>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</si>
  <si>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</si>
  <si>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</si>
  <si>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</si>
  <si>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</si>
  <si>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</si>
  <si>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</si>
  <si>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</si>
  <si>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</si>
  <si>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</si>
  <si>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</si>
  <si>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</si>
  <si>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</si>
  <si>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</si>
  <si>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</si>
  <si>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</si>
  <si>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</si>
  <si>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</si>
  <si>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</si>
  <si>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</si>
  <si>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</si>
  <si>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</si>
  <si>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</si>
  <si>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</si>
  <si>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</si>
  <si>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</si>
  <si>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</si>
  <si>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</si>
  <si>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</si>
  <si>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</si>
  <si>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</si>
  <si>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</si>
  <si>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</si>
  <si>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</si>
  <si>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городских поселений</t>
  </si>
  <si>
    <t>000 01050201130000610</t>
  </si>
  <si>
    <t>"________"    _______________  200___  г.</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</si>
  <si>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</si>
  <si>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</si>
  <si>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</si>
  <si>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</si>
  <si>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</si>
  <si>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</si>
  <si>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</si>
  <si>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</si>
  <si>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</si>
  <si>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</si>
  <si>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</si>
  <si>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</si>
  <si>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</si>
  <si>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</si>
  <si>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</si>
  <si>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</si>
  <si>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</si>
  <si>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</si>
  <si>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</si>
  <si>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</si>
  <si>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</si>
  <si>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</si>
  <si>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</si>
  <si>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</si>
  <si>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</si>
  <si>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</si>
  <si>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</si>
  <si>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</si>
  <si>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</si>
  <si>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</si>
  <si>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</si>
  <si>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</si>
  <si>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</si>
  <si>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</si>
  <si>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</si>
  <si>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</si>
  <si>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</si>
  <si>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</si>
  <si>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</si>
  <si>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</si>
  <si>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</si>
  <si>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</si>
  <si>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</si>
  <si>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</si>
  <si>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</si>
  <si>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</si>
  <si>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</si>
  <si>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</si>
  <si>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</si>
  <si>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</si>
  <si>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</si>
  <si>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</si>
  <si>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</si>
  <si>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</si>
  <si>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t>
    </r>
    <r>
      <rPr>
        <u/>
        <sz val="10"/>
        <rFont val="Arial"/>
        <family val="2"/>
        <charset val="204"/>
      </rPr>
      <t>мая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</si>
</sst>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sz val="12"/>
      <name val="Arial Cyr"/>
    </font>
    <font>
      <b/>
      <sz val="12"/>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xf numFmtId="0" fontId="9" fillId="0" borderId="0"/>
  </cellStyleXfs>
  <cellXfs count="17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31" xfId="0" applyNumberFormat="1" applyFont="1" applyBorder="1" applyAlignment="1" applyProtection="1">
      <alignment horizontal="left"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49" fontId="2" fillId="0" borderId="38" xfId="0" applyNumberFormat="1" applyFont="1" applyBorder="1" applyAlignment="1" applyProtection="1">
      <alignment horizontal="left"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5" fillId="0" borderId="22" xfId="0" applyNumberFormat="1" applyFont="1" applyBorder="1" applyAlignment="1" applyProtection="1">
      <alignment horizontal="center" wrapText="1"/>
    </xf>
    <xf numFmtId="49" fontId="5" fillId="0" borderId="23" xfId="0" applyNumberFormat="1" applyFont="1" applyBorder="1" applyAlignment="1" applyProtection="1">
      <alignment horizontal="center"/>
    </xf>
    <xf numFmtId="4" fontId="5" fillId="0" borderId="24" xfId="0" applyNumberFormat="1" applyFont="1" applyBorder="1" applyAlignment="1" applyProtection="1">
      <alignment horizontal="right"/>
    </xf>
    <xf numFmtId="4" fontId="5" fillId="0" borderId="25" xfId="0" applyNumberFormat="1" applyFont="1" applyBorder="1" applyAlignment="1" applyProtection="1">
      <alignment horizontal="right"/>
    </xf>
    <xf numFmtId="49" fontId="5" fillId="0" borderId="27" xfId="0" applyNumberFormat="1" applyFont="1" applyBorder="1" applyAlignment="1" applyProtection="1">
      <alignment horizontal="center" wrapText="1"/>
    </xf>
    <xf numFmtId="49" fontId="5" fillId="0" borderId="28" xfId="0" applyNumberFormat="1" applyFont="1" applyBorder="1" applyAlignment="1" applyProtection="1">
      <alignment horizontal="center"/>
    </xf>
    <xf numFmtId="4" fontId="5" fillId="0" borderId="29" xfId="0" applyNumberFormat="1" applyFont="1" applyBorder="1" applyAlignment="1" applyProtection="1">
      <alignment horizontal="right"/>
    </xf>
    <xf numFmtId="4" fontId="5" fillId="0" borderId="30" xfId="0" applyNumberFormat="1" applyFont="1" applyBorder="1" applyAlignment="1" applyProtection="1">
      <alignment horizontal="right"/>
    </xf>
    <xf numFmtId="49" fontId="5" fillId="0" borderId="14"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49" fontId="6" fillId="0" borderId="37" xfId="0" applyNumberFormat="1" applyFont="1" applyBorder="1" applyAlignment="1" applyProtection="1">
      <alignment horizontal="center" wrapText="1"/>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5" fillId="0" borderId="27" xfId="0" applyFont="1" applyBorder="1" applyAlignment="1" applyProtection="1"/>
    <xf numFmtId="0" fontId="5" fillId="0" borderId="28" xfId="0" applyFont="1" applyBorder="1" applyAlignment="1" applyProtection="1">
      <alignment horizontal="center"/>
    </xf>
    <xf numFmtId="0" fontId="5" fillId="0" borderId="29" xfId="0" applyFont="1" applyBorder="1" applyAlignment="1" applyProtection="1">
      <alignment horizontal="right"/>
    </xf>
    <xf numFmtId="0" fontId="5" fillId="0" borderId="29" xfId="0" applyFont="1" applyBorder="1" applyAlignment="1" applyProtection="1"/>
    <xf numFmtId="0" fontId="5" fillId="0" borderId="30" xfId="0" applyFont="1" applyBorder="1" applyAlignment="1" applyProtection="1"/>
    <xf numFmtId="49" fontId="5" fillId="0" borderId="25" xfId="0" applyNumberFormat="1" applyFont="1" applyBorder="1" applyAlignment="1" applyProtection="1">
      <alignment horizontal="center" wrapText="1"/>
    </xf>
    <xf numFmtId="4" fontId="5" fillId="0" borderId="23"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5" fillId="0" borderId="39" xfId="0" applyFont="1" applyBorder="1" applyAlignment="1" applyProtection="1"/>
    <xf numFmtId="0" fontId="5" fillId="0" borderId="39" xfId="0" applyFont="1" applyBorder="1" applyAlignment="1" applyProtection="1">
      <alignment horizontal="center"/>
    </xf>
    <xf numFmtId="0" fontId="5" fillId="0" borderId="39" xfId="0" applyFont="1" applyBorder="1" applyAlignment="1" applyProtection="1">
      <alignment horizontal="right"/>
    </xf>
    <xf numFmtId="49" fontId="5" fillId="0" borderId="40" xfId="0" applyNumberFormat="1" applyFont="1" applyBorder="1" applyAlignment="1" applyProtection="1">
      <alignment horizontal="center" wrapText="1"/>
    </xf>
    <xf numFmtId="49" fontId="5" fillId="0" borderId="41" xfId="0" applyNumberFormat="1" applyFont="1" applyBorder="1" applyAlignment="1" applyProtection="1">
      <alignment horizontal="center"/>
    </xf>
    <xf numFmtId="4" fontId="5" fillId="0" borderId="42" xfId="0" applyNumberFormat="1" applyFont="1" applyBorder="1" applyAlignment="1" applyProtection="1">
      <alignment horizontal="right"/>
    </xf>
    <xf numFmtId="4" fontId="5" fillId="0" borderId="43" xfId="0" applyNumberFormat="1" applyFont="1" applyBorder="1" applyAlignment="1" applyProtection="1">
      <alignment horizontal="right"/>
    </xf>
    <xf numFmtId="0" fontId="9"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7" fillId="0" borderId="0" xfId="1" applyNumberFormat="1"/>
    <xf numFmtId="0" fontId="7"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9" fillId="0" borderId="0" xfId="1" applyFont="1" applyAlignment="1">
      <alignment horizontal="left"/>
    </xf>
    <xf numFmtId="0" fontId="7" fillId="0" borderId="0" xfId="1" applyAlignment="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8" fillId="0" borderId="5" xfId="1" applyFont="1" applyBorder="1" applyAlignment="1">
      <alignment horizont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3">
    <cellStyle name="Обычный" xfId="0" builtinId="0"/>
    <cellStyle name="Обычный 2" xfId="1" xr:uid="{465126B5-DAE0-40DE-B58D-223A8CD66619}"/>
    <cellStyle name="Обычный 3" xfId="2" xr:uid="{2E5A1DAE-1713-4D80-A58A-D370C84E88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a:extLst>
            <a:ext uri="{FF2B5EF4-FFF2-40B4-BE49-F238E27FC236}">
              <a16:creationId xmlns:a16="http://schemas.microsoft.com/office/drawing/2014/main" id="{BCB077AC-DA49-4D27-B52D-19752E451E39}"/>
            </a:ext>
          </a:extLst>
        </xdr:cNvPr>
        <xdr:cNvGrpSpPr>
          <a:grpSpLocks/>
        </xdr:cNvGrpSpPr>
      </xdr:nvGrpSpPr>
      <xdr:grpSpPr bwMode="auto">
        <a:xfrm>
          <a:off x="0" y="5524500"/>
          <a:ext cx="5353050" cy="371475"/>
          <a:chOff x="0" y="0"/>
          <a:chExt cx="1023" cy="255"/>
        </a:xfrm>
      </xdr:grpSpPr>
      <xdr:sp macro="" textlink="">
        <xdr:nvSpPr>
          <xdr:cNvPr id="3074" name="Text Box 2">
            <a:extLst>
              <a:ext uri="{FF2B5EF4-FFF2-40B4-BE49-F238E27FC236}">
                <a16:creationId xmlns:a16="http://schemas.microsoft.com/office/drawing/2014/main" id="{4B7011D9-24BC-407D-8528-61C51CECE028}"/>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EFFDFE6F-AE25-434D-AC3C-249F0AAD9953}"/>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4260698C-E9B9-46C8-92BA-593BBB7B01B6}"/>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FC57BDAA-D7DE-4FA8-BB63-521E0152F63F}"/>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1EA81EFC-71E6-447E-9FE1-FF8B49681575}"/>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9ADB9B6F-359C-40D3-9E24-B770925606A4}"/>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43C5ADBC-09A5-4326-93C6-02C8B324E66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76200</xdr:rowOff>
    </xdr:from>
    <xdr:to>
      <xdr:col>2</xdr:col>
      <xdr:colOff>2162175</xdr:colOff>
      <xdr:row>35</xdr:row>
      <xdr:rowOff>66675</xdr:rowOff>
    </xdr:to>
    <xdr:grpSp>
      <xdr:nvGrpSpPr>
        <xdr:cNvPr id="3081" name="Group 9">
          <a:extLst>
            <a:ext uri="{FF2B5EF4-FFF2-40B4-BE49-F238E27FC236}">
              <a16:creationId xmlns:a16="http://schemas.microsoft.com/office/drawing/2014/main" id="{CDDE6BB4-0FA9-45B1-9275-5C9130516E46}"/>
            </a:ext>
          </a:extLst>
        </xdr:cNvPr>
        <xdr:cNvGrpSpPr>
          <a:grpSpLocks/>
        </xdr:cNvGrpSpPr>
      </xdr:nvGrpSpPr>
      <xdr:grpSpPr bwMode="auto">
        <a:xfrm>
          <a:off x="0" y="6086475"/>
          <a:ext cx="5353050" cy="476250"/>
          <a:chOff x="0" y="0"/>
          <a:chExt cx="1023" cy="255"/>
        </a:xfrm>
      </xdr:grpSpPr>
      <xdr:sp macro="" textlink="">
        <xdr:nvSpPr>
          <xdr:cNvPr id="3082" name="Text Box 10">
            <a:extLst>
              <a:ext uri="{FF2B5EF4-FFF2-40B4-BE49-F238E27FC236}">
                <a16:creationId xmlns:a16="http://schemas.microsoft.com/office/drawing/2014/main" id="{EA898EE2-ECA5-481F-A4A9-FBEC9BBDE64E}"/>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DC5EB7C4-EDDF-40A5-8DC1-17E8EA187734}"/>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09C4E2C9-2015-47C1-A8BC-3119C33888F9}"/>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C35F173D-0C16-4342-95FE-DD4A31028BF8}"/>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7EF488F8-0BA0-45FD-9C29-32DCA1BDF533}"/>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220E8E50-124B-4AFE-B8BE-E812DC7A04CF}"/>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D10E6B68-4998-48AA-AE77-E4F0E1ED634A}"/>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36</xdr:row>
      <xdr:rowOff>95250</xdr:rowOff>
    </xdr:from>
    <xdr:to>
      <xdr:col>2</xdr:col>
      <xdr:colOff>2162175</xdr:colOff>
      <xdr:row>38</xdr:row>
      <xdr:rowOff>114300</xdr:rowOff>
    </xdr:to>
    <xdr:grpSp>
      <xdr:nvGrpSpPr>
        <xdr:cNvPr id="3089" name="Group 17">
          <a:extLst>
            <a:ext uri="{FF2B5EF4-FFF2-40B4-BE49-F238E27FC236}">
              <a16:creationId xmlns:a16="http://schemas.microsoft.com/office/drawing/2014/main" id="{B5CFA247-E384-404D-86BE-33D0480EADD6}"/>
            </a:ext>
          </a:extLst>
        </xdr:cNvPr>
        <xdr:cNvGrpSpPr>
          <a:grpSpLocks/>
        </xdr:cNvGrpSpPr>
      </xdr:nvGrpSpPr>
      <xdr:grpSpPr bwMode="auto">
        <a:xfrm>
          <a:off x="0" y="6753225"/>
          <a:ext cx="5353050" cy="342900"/>
          <a:chOff x="0" y="0"/>
          <a:chExt cx="1023" cy="255"/>
        </a:xfrm>
      </xdr:grpSpPr>
      <xdr:sp macro="" textlink="">
        <xdr:nvSpPr>
          <xdr:cNvPr id="3090" name="Text Box 18">
            <a:extLst>
              <a:ext uri="{FF2B5EF4-FFF2-40B4-BE49-F238E27FC236}">
                <a16:creationId xmlns:a16="http://schemas.microsoft.com/office/drawing/2014/main" id="{50301654-F614-47D2-BA40-ECD282EBB144}"/>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D6145D4B-8E05-4A3D-BE1D-3002D31AAE86}"/>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7947480F-3081-40E0-A6AC-986BF1F0DF76}"/>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CF802C0E-C63B-4CBF-A983-8E94253FBAEB}"/>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233927AE-0A42-4559-B4BA-43E9226107C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3F131959-621F-47DA-B81C-E57C872E64F8}"/>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B8F59D46-680C-415B-9068-9BB74E585FD0}"/>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1"/>
  <sheetViews>
    <sheetView showGridLines="0" tabSelected="1" workbookViewId="0">
      <selection activeCell="M11" sqref="M1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50"/>
      <c r="B1" s="150"/>
      <c r="C1" s="150"/>
      <c r="D1" s="150"/>
      <c r="E1" s="2"/>
      <c r="F1" s="2"/>
    </row>
    <row r="2" spans="1:6" ht="16.899999999999999" customHeight="1" x14ac:dyDescent="0.25">
      <c r="A2" s="150" t="s">
        <v>0</v>
      </c>
      <c r="B2" s="150"/>
      <c r="C2" s="150"/>
      <c r="D2" s="150"/>
      <c r="E2" s="3"/>
      <c r="F2" s="4" t="s">
        <v>1</v>
      </c>
    </row>
    <row r="3" spans="1:6" x14ac:dyDescent="0.2">
      <c r="A3" s="5"/>
      <c r="B3" s="5"/>
      <c r="C3" s="5"/>
      <c r="D3" s="5"/>
      <c r="E3" s="6" t="s">
        <v>2</v>
      </c>
      <c r="F3" s="7" t="s">
        <v>3</v>
      </c>
    </row>
    <row r="4" spans="1:6" x14ac:dyDescent="0.2">
      <c r="A4" s="151" t="s">
        <v>5</v>
      </c>
      <c r="B4" s="151"/>
      <c r="C4" s="151"/>
      <c r="D4" s="151"/>
      <c r="E4" s="3" t="s">
        <v>4</v>
      </c>
      <c r="F4" s="9" t="s">
        <v>6</v>
      </c>
    </row>
    <row r="5" spans="1:6" x14ac:dyDescent="0.2">
      <c r="A5" s="10"/>
      <c r="B5" s="10"/>
      <c r="C5" s="10"/>
      <c r="D5" s="10"/>
      <c r="E5" s="3" t="s">
        <v>7</v>
      </c>
      <c r="F5" s="11" t="s">
        <v>18</v>
      </c>
    </row>
    <row r="6" spans="1:6" x14ac:dyDescent="0.2">
      <c r="A6" s="12" t="s">
        <v>8</v>
      </c>
      <c r="B6" s="152" t="s">
        <v>14</v>
      </c>
      <c r="C6" s="153"/>
      <c r="D6" s="153"/>
      <c r="E6" s="3" t="s">
        <v>9</v>
      </c>
      <c r="F6" s="11" t="s">
        <v>19</v>
      </c>
    </row>
    <row r="7" spans="1:6" x14ac:dyDescent="0.2">
      <c r="A7" s="12" t="s">
        <v>10</v>
      </c>
      <c r="B7" s="154" t="s">
        <v>15</v>
      </c>
      <c r="C7" s="154"/>
      <c r="D7" s="154"/>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50" t="s">
        <v>21</v>
      </c>
      <c r="B10" s="150"/>
      <c r="C10" s="150"/>
      <c r="D10" s="150"/>
      <c r="E10" s="1"/>
      <c r="F10" s="18"/>
    </row>
    <row r="11" spans="1:6" ht="4.1500000000000004" customHeight="1" x14ac:dyDescent="0.2">
      <c r="A11" s="161" t="s">
        <v>22</v>
      </c>
      <c r="B11" s="155" t="s">
        <v>23</v>
      </c>
      <c r="C11" s="155" t="s">
        <v>24</v>
      </c>
      <c r="D11" s="158" t="s">
        <v>25</v>
      </c>
      <c r="E11" s="158" t="s">
        <v>26</v>
      </c>
      <c r="F11" s="164" t="s">
        <v>27</v>
      </c>
    </row>
    <row r="12" spans="1:6" ht="3.6" customHeight="1" x14ac:dyDescent="0.2">
      <c r="A12" s="162"/>
      <c r="B12" s="156"/>
      <c r="C12" s="156"/>
      <c r="D12" s="159"/>
      <c r="E12" s="159"/>
      <c r="F12" s="165"/>
    </row>
    <row r="13" spans="1:6" ht="3" customHeight="1" x14ac:dyDescent="0.2">
      <c r="A13" s="162"/>
      <c r="B13" s="156"/>
      <c r="C13" s="156"/>
      <c r="D13" s="159"/>
      <c r="E13" s="159"/>
      <c r="F13" s="165"/>
    </row>
    <row r="14" spans="1:6" ht="3" customHeight="1" x14ac:dyDescent="0.2">
      <c r="A14" s="162"/>
      <c r="B14" s="156"/>
      <c r="C14" s="156"/>
      <c r="D14" s="159"/>
      <c r="E14" s="159"/>
      <c r="F14" s="165"/>
    </row>
    <row r="15" spans="1:6" ht="3" customHeight="1" x14ac:dyDescent="0.2">
      <c r="A15" s="162"/>
      <c r="B15" s="156"/>
      <c r="C15" s="156"/>
      <c r="D15" s="159"/>
      <c r="E15" s="159"/>
      <c r="F15" s="165"/>
    </row>
    <row r="16" spans="1:6" ht="3" customHeight="1" x14ac:dyDescent="0.2">
      <c r="A16" s="162"/>
      <c r="B16" s="156"/>
      <c r="C16" s="156"/>
      <c r="D16" s="159"/>
      <c r="E16" s="159"/>
      <c r="F16" s="165"/>
    </row>
    <row r="17" spans="1:6" ht="23.45" customHeight="1" x14ac:dyDescent="0.2">
      <c r="A17" s="163"/>
      <c r="B17" s="157"/>
      <c r="C17" s="157"/>
      <c r="D17" s="160"/>
      <c r="E17" s="160"/>
      <c r="F17" s="166"/>
    </row>
    <row r="18" spans="1:6" ht="12.6" customHeight="1" x14ac:dyDescent="0.2">
      <c r="A18" s="19">
        <v>1</v>
      </c>
      <c r="B18" s="20">
        <v>2</v>
      </c>
      <c r="C18" s="21">
        <v>3</v>
      </c>
      <c r="D18" s="22" t="s">
        <v>28</v>
      </c>
      <c r="E18" s="23" t="s">
        <v>29</v>
      </c>
      <c r="F18" s="24" t="s">
        <v>30</v>
      </c>
    </row>
    <row r="19" spans="1:6" ht="15" x14ac:dyDescent="0.2">
      <c r="A19" s="25" t="s">
        <v>31</v>
      </c>
      <c r="B19" s="70" t="s">
        <v>32</v>
      </c>
      <c r="C19" s="71" t="s">
        <v>33</v>
      </c>
      <c r="D19" s="72">
        <v>169861400</v>
      </c>
      <c r="E19" s="73">
        <v>11312552.24</v>
      </c>
      <c r="F19" s="72">
        <f>IF(OR(D19="-",IF(E19="-",0,E19)&gt;=IF(D19="-",0,D19)),"-",IF(D19="-",0,D19)-IF(E19="-",0,E19))</f>
        <v>158548847.75999999</v>
      </c>
    </row>
    <row r="20" spans="1:6" ht="15" x14ac:dyDescent="0.2">
      <c r="A20" s="28" t="s">
        <v>34</v>
      </c>
      <c r="B20" s="74"/>
      <c r="C20" s="75"/>
      <c r="D20" s="76"/>
      <c r="E20" s="76"/>
      <c r="F20" s="77"/>
    </row>
    <row r="21" spans="1:6" ht="15" x14ac:dyDescent="0.2">
      <c r="A21" s="29" t="s">
        <v>35</v>
      </c>
      <c r="B21" s="78" t="s">
        <v>32</v>
      </c>
      <c r="C21" s="79" t="s">
        <v>36</v>
      </c>
      <c r="D21" s="80">
        <v>15361800</v>
      </c>
      <c r="E21" s="80">
        <v>4957146.2</v>
      </c>
      <c r="F21" s="81">
        <f t="shared" ref="F21:F52" si="0">IF(OR(D21="-",IF(E21="-",0,E21)&gt;=IF(D21="-",0,D21)),"-",IF(D21="-",0,D21)-IF(E21="-",0,E21))</f>
        <v>10404653.800000001</v>
      </c>
    </row>
    <row r="22" spans="1:6" ht="15" x14ac:dyDescent="0.2">
      <c r="A22" s="29" t="s">
        <v>37</v>
      </c>
      <c r="B22" s="78" t="s">
        <v>32</v>
      </c>
      <c r="C22" s="79" t="s">
        <v>38</v>
      </c>
      <c r="D22" s="80">
        <v>3563300</v>
      </c>
      <c r="E22" s="80">
        <v>1243750.3</v>
      </c>
      <c r="F22" s="81">
        <f t="shared" si="0"/>
        <v>2319549.7000000002</v>
      </c>
    </row>
    <row r="23" spans="1:6" ht="15" x14ac:dyDescent="0.2">
      <c r="A23" s="29" t="s">
        <v>39</v>
      </c>
      <c r="B23" s="78" t="s">
        <v>32</v>
      </c>
      <c r="C23" s="79" t="s">
        <v>40</v>
      </c>
      <c r="D23" s="80">
        <v>3563300</v>
      </c>
      <c r="E23" s="80">
        <v>1243750.3</v>
      </c>
      <c r="F23" s="81">
        <f t="shared" si="0"/>
        <v>2319549.7000000002</v>
      </c>
    </row>
    <row r="24" spans="1:6" ht="73.7" customHeight="1" x14ac:dyDescent="0.2">
      <c r="A24" s="30" t="s">
        <v>41</v>
      </c>
      <c r="B24" s="78" t="s">
        <v>32</v>
      </c>
      <c r="C24" s="79" t="s">
        <v>42</v>
      </c>
      <c r="D24" s="80">
        <v>3520900</v>
      </c>
      <c r="E24" s="80">
        <v>1234303.4099999999</v>
      </c>
      <c r="F24" s="81">
        <f t="shared" si="0"/>
        <v>2286596.59</v>
      </c>
    </row>
    <row r="25" spans="1:6" ht="110.65" customHeight="1" x14ac:dyDescent="0.2">
      <c r="A25" s="30" t="s">
        <v>43</v>
      </c>
      <c r="B25" s="78" t="s">
        <v>32</v>
      </c>
      <c r="C25" s="79" t="s">
        <v>44</v>
      </c>
      <c r="D25" s="80" t="s">
        <v>45</v>
      </c>
      <c r="E25" s="80">
        <v>1220502.24</v>
      </c>
      <c r="F25" s="81" t="str">
        <f t="shared" si="0"/>
        <v>-</v>
      </c>
    </row>
    <row r="26" spans="1:6" ht="86.1" customHeight="1" x14ac:dyDescent="0.2">
      <c r="A26" s="30" t="s">
        <v>46</v>
      </c>
      <c r="B26" s="78" t="s">
        <v>32</v>
      </c>
      <c r="C26" s="79" t="s">
        <v>47</v>
      </c>
      <c r="D26" s="80" t="s">
        <v>45</v>
      </c>
      <c r="E26" s="80">
        <v>2670.95</v>
      </c>
      <c r="F26" s="81" t="str">
        <f t="shared" si="0"/>
        <v>-</v>
      </c>
    </row>
    <row r="27" spans="1:6" ht="110.65" customHeight="1" x14ac:dyDescent="0.2">
      <c r="A27" s="30" t="s">
        <v>48</v>
      </c>
      <c r="B27" s="78" t="s">
        <v>32</v>
      </c>
      <c r="C27" s="79" t="s">
        <v>49</v>
      </c>
      <c r="D27" s="80" t="s">
        <v>45</v>
      </c>
      <c r="E27" s="80">
        <v>11130.22</v>
      </c>
      <c r="F27" s="81" t="str">
        <f t="shared" si="0"/>
        <v>-</v>
      </c>
    </row>
    <row r="28" spans="1:6" ht="110.65" customHeight="1" x14ac:dyDescent="0.2">
      <c r="A28" s="30" t="s">
        <v>50</v>
      </c>
      <c r="B28" s="78" t="s">
        <v>32</v>
      </c>
      <c r="C28" s="79" t="s">
        <v>51</v>
      </c>
      <c r="D28" s="80" t="s">
        <v>45</v>
      </c>
      <c r="E28" s="80">
        <v>0.01</v>
      </c>
      <c r="F28" s="81" t="str">
        <f t="shared" si="0"/>
        <v>-</v>
      </c>
    </row>
    <row r="29" spans="1:6" ht="147.6" customHeight="1" x14ac:dyDescent="0.2">
      <c r="A29" s="30" t="s">
        <v>52</v>
      </c>
      <c r="B29" s="78" t="s">
        <v>32</v>
      </c>
      <c r="C29" s="79" t="s">
        <v>53</v>
      </c>
      <c r="D29" s="80" t="s">
        <v>45</v>
      </c>
      <c r="E29" s="80">
        <v>0.01</v>
      </c>
      <c r="F29" s="81" t="str">
        <f t="shared" si="0"/>
        <v>-</v>
      </c>
    </row>
    <row r="30" spans="1:6" ht="49.15" customHeight="1" x14ac:dyDescent="0.2">
      <c r="A30" s="29" t="s">
        <v>54</v>
      </c>
      <c r="B30" s="78" t="s">
        <v>32</v>
      </c>
      <c r="C30" s="79" t="s">
        <v>55</v>
      </c>
      <c r="D30" s="80">
        <v>42400</v>
      </c>
      <c r="E30" s="80">
        <v>9446.8799999999992</v>
      </c>
      <c r="F30" s="81">
        <f t="shared" si="0"/>
        <v>32953.120000000003</v>
      </c>
    </row>
    <row r="31" spans="1:6" ht="73.7" customHeight="1" x14ac:dyDescent="0.2">
      <c r="A31" s="29" t="s">
        <v>56</v>
      </c>
      <c r="B31" s="78" t="s">
        <v>32</v>
      </c>
      <c r="C31" s="79" t="s">
        <v>57</v>
      </c>
      <c r="D31" s="80" t="s">
        <v>45</v>
      </c>
      <c r="E31" s="80">
        <v>9337.7999999999993</v>
      </c>
      <c r="F31" s="81" t="str">
        <f t="shared" si="0"/>
        <v>-</v>
      </c>
    </row>
    <row r="32" spans="1:6" ht="49.15" customHeight="1" x14ac:dyDescent="0.2">
      <c r="A32" s="29" t="s">
        <v>58</v>
      </c>
      <c r="B32" s="78" t="s">
        <v>32</v>
      </c>
      <c r="C32" s="79" t="s">
        <v>59</v>
      </c>
      <c r="D32" s="80" t="s">
        <v>45</v>
      </c>
      <c r="E32" s="80">
        <v>109.08</v>
      </c>
      <c r="F32" s="81" t="str">
        <f t="shared" si="0"/>
        <v>-</v>
      </c>
    </row>
    <row r="33" spans="1:6" ht="36.950000000000003" customHeight="1" x14ac:dyDescent="0.2">
      <c r="A33" s="29" t="s">
        <v>60</v>
      </c>
      <c r="B33" s="78" t="s">
        <v>32</v>
      </c>
      <c r="C33" s="79" t="s">
        <v>61</v>
      </c>
      <c r="D33" s="80">
        <v>1041200</v>
      </c>
      <c r="E33" s="80">
        <v>321089.28999999998</v>
      </c>
      <c r="F33" s="81">
        <f t="shared" si="0"/>
        <v>720110.71</v>
      </c>
    </row>
    <row r="34" spans="1:6" ht="36.950000000000003" customHeight="1" x14ac:dyDescent="0.2">
      <c r="A34" s="29" t="s">
        <v>62</v>
      </c>
      <c r="B34" s="78" t="s">
        <v>32</v>
      </c>
      <c r="C34" s="79" t="s">
        <v>63</v>
      </c>
      <c r="D34" s="80">
        <v>1041200</v>
      </c>
      <c r="E34" s="80">
        <v>321089.28999999998</v>
      </c>
      <c r="F34" s="81">
        <f t="shared" si="0"/>
        <v>720110.71</v>
      </c>
    </row>
    <row r="35" spans="1:6" ht="73.7" customHeight="1" x14ac:dyDescent="0.2">
      <c r="A35" s="29" t="s">
        <v>64</v>
      </c>
      <c r="B35" s="78" t="s">
        <v>32</v>
      </c>
      <c r="C35" s="79" t="s">
        <v>65</v>
      </c>
      <c r="D35" s="80">
        <v>478100</v>
      </c>
      <c r="E35" s="80">
        <v>145070.13</v>
      </c>
      <c r="F35" s="81">
        <f t="shared" si="0"/>
        <v>333029.87</v>
      </c>
    </row>
    <row r="36" spans="1:6" ht="123" customHeight="1" x14ac:dyDescent="0.2">
      <c r="A36" s="30" t="s">
        <v>66</v>
      </c>
      <c r="B36" s="78" t="s">
        <v>32</v>
      </c>
      <c r="C36" s="79" t="s">
        <v>67</v>
      </c>
      <c r="D36" s="80">
        <v>478100</v>
      </c>
      <c r="E36" s="80">
        <v>145070.13</v>
      </c>
      <c r="F36" s="81">
        <f t="shared" si="0"/>
        <v>333029.87</v>
      </c>
    </row>
    <row r="37" spans="1:6" ht="86.1" customHeight="1" x14ac:dyDescent="0.2">
      <c r="A37" s="30" t="s">
        <v>68</v>
      </c>
      <c r="B37" s="78" t="s">
        <v>32</v>
      </c>
      <c r="C37" s="79" t="s">
        <v>69</v>
      </c>
      <c r="D37" s="80">
        <v>2700</v>
      </c>
      <c r="E37" s="80">
        <v>1071.19</v>
      </c>
      <c r="F37" s="81">
        <f t="shared" si="0"/>
        <v>1628.81</v>
      </c>
    </row>
    <row r="38" spans="1:6" ht="135.19999999999999" customHeight="1" x14ac:dyDescent="0.2">
      <c r="A38" s="30" t="s">
        <v>70</v>
      </c>
      <c r="B38" s="78" t="s">
        <v>32</v>
      </c>
      <c r="C38" s="79" t="s">
        <v>71</v>
      </c>
      <c r="D38" s="80">
        <v>2700</v>
      </c>
      <c r="E38" s="80">
        <v>1071.19</v>
      </c>
      <c r="F38" s="81">
        <f t="shared" si="0"/>
        <v>1628.81</v>
      </c>
    </row>
    <row r="39" spans="1:6" ht="73.7" customHeight="1" x14ac:dyDescent="0.2">
      <c r="A39" s="29" t="s">
        <v>72</v>
      </c>
      <c r="B39" s="78" t="s">
        <v>32</v>
      </c>
      <c r="C39" s="79" t="s">
        <v>73</v>
      </c>
      <c r="D39" s="80">
        <v>628900</v>
      </c>
      <c r="E39" s="80">
        <v>201289.12</v>
      </c>
      <c r="F39" s="81">
        <f t="shared" si="0"/>
        <v>427610.88</v>
      </c>
    </row>
    <row r="40" spans="1:6" ht="123" customHeight="1" x14ac:dyDescent="0.2">
      <c r="A40" s="30" t="s">
        <v>74</v>
      </c>
      <c r="B40" s="78" t="s">
        <v>32</v>
      </c>
      <c r="C40" s="79" t="s">
        <v>75</v>
      </c>
      <c r="D40" s="80">
        <v>628900</v>
      </c>
      <c r="E40" s="80">
        <v>201289.12</v>
      </c>
      <c r="F40" s="81">
        <f t="shared" si="0"/>
        <v>427610.88</v>
      </c>
    </row>
    <row r="41" spans="1:6" ht="73.7" customHeight="1" x14ac:dyDescent="0.2">
      <c r="A41" s="29" t="s">
        <v>76</v>
      </c>
      <c r="B41" s="78" t="s">
        <v>32</v>
      </c>
      <c r="C41" s="79" t="s">
        <v>77</v>
      </c>
      <c r="D41" s="80">
        <v>-68500</v>
      </c>
      <c r="E41" s="80">
        <v>-26341.15</v>
      </c>
      <c r="F41" s="81" t="str">
        <f t="shared" si="0"/>
        <v>-</v>
      </c>
    </row>
    <row r="42" spans="1:6" ht="123" customHeight="1" x14ac:dyDescent="0.2">
      <c r="A42" s="30" t="s">
        <v>78</v>
      </c>
      <c r="B42" s="78" t="s">
        <v>32</v>
      </c>
      <c r="C42" s="79" t="s">
        <v>79</v>
      </c>
      <c r="D42" s="80">
        <v>-68500</v>
      </c>
      <c r="E42" s="80">
        <v>-26341.15</v>
      </c>
      <c r="F42" s="81" t="str">
        <f t="shared" si="0"/>
        <v>-</v>
      </c>
    </row>
    <row r="43" spans="1:6" ht="15" x14ac:dyDescent="0.2">
      <c r="A43" s="29" t="s">
        <v>80</v>
      </c>
      <c r="B43" s="78" t="s">
        <v>32</v>
      </c>
      <c r="C43" s="79" t="s">
        <v>81</v>
      </c>
      <c r="D43" s="80" t="s">
        <v>45</v>
      </c>
      <c r="E43" s="80">
        <v>107450.5</v>
      </c>
      <c r="F43" s="81" t="str">
        <f t="shared" si="0"/>
        <v>-</v>
      </c>
    </row>
    <row r="44" spans="1:6" ht="15" x14ac:dyDescent="0.2">
      <c r="A44" s="29" t="s">
        <v>82</v>
      </c>
      <c r="B44" s="78" t="s">
        <v>32</v>
      </c>
      <c r="C44" s="79" t="s">
        <v>83</v>
      </c>
      <c r="D44" s="80" t="s">
        <v>45</v>
      </c>
      <c r="E44" s="80">
        <v>107450.5</v>
      </c>
      <c r="F44" s="81" t="str">
        <f t="shared" si="0"/>
        <v>-</v>
      </c>
    </row>
    <row r="45" spans="1:6" ht="15" x14ac:dyDescent="0.2">
      <c r="A45" s="29" t="s">
        <v>82</v>
      </c>
      <c r="B45" s="78" t="s">
        <v>32</v>
      </c>
      <c r="C45" s="79" t="s">
        <v>84</v>
      </c>
      <c r="D45" s="80" t="s">
        <v>45</v>
      </c>
      <c r="E45" s="80">
        <v>107450.5</v>
      </c>
      <c r="F45" s="81" t="str">
        <f t="shared" si="0"/>
        <v>-</v>
      </c>
    </row>
    <row r="46" spans="1:6" ht="49.15" customHeight="1" x14ac:dyDescent="0.2">
      <c r="A46" s="29" t="s">
        <v>85</v>
      </c>
      <c r="B46" s="78" t="s">
        <v>32</v>
      </c>
      <c r="C46" s="79" t="s">
        <v>86</v>
      </c>
      <c r="D46" s="80" t="s">
        <v>45</v>
      </c>
      <c r="E46" s="80">
        <v>107450.5</v>
      </c>
      <c r="F46" s="81" t="str">
        <f t="shared" si="0"/>
        <v>-</v>
      </c>
    </row>
    <row r="47" spans="1:6" ht="15" x14ac:dyDescent="0.2">
      <c r="A47" s="29" t="s">
        <v>87</v>
      </c>
      <c r="B47" s="78" t="s">
        <v>32</v>
      </c>
      <c r="C47" s="79" t="s">
        <v>88</v>
      </c>
      <c r="D47" s="80">
        <v>9101000</v>
      </c>
      <c r="E47" s="80">
        <v>2363307.63</v>
      </c>
      <c r="F47" s="81">
        <f t="shared" si="0"/>
        <v>6737692.3700000001</v>
      </c>
    </row>
    <row r="48" spans="1:6" ht="15" x14ac:dyDescent="0.2">
      <c r="A48" s="29" t="s">
        <v>89</v>
      </c>
      <c r="B48" s="78" t="s">
        <v>32</v>
      </c>
      <c r="C48" s="79" t="s">
        <v>90</v>
      </c>
      <c r="D48" s="80">
        <v>558000</v>
      </c>
      <c r="E48" s="80">
        <v>52897.51</v>
      </c>
      <c r="F48" s="81">
        <f t="shared" si="0"/>
        <v>505102.49</v>
      </c>
    </row>
    <row r="49" spans="1:6" ht="49.15" customHeight="1" x14ac:dyDescent="0.2">
      <c r="A49" s="29" t="s">
        <v>91</v>
      </c>
      <c r="B49" s="78" t="s">
        <v>32</v>
      </c>
      <c r="C49" s="79" t="s">
        <v>92</v>
      </c>
      <c r="D49" s="80">
        <v>558000</v>
      </c>
      <c r="E49" s="80">
        <v>52897.51</v>
      </c>
      <c r="F49" s="81">
        <f t="shared" si="0"/>
        <v>505102.49</v>
      </c>
    </row>
    <row r="50" spans="1:6" ht="86.1" customHeight="1" x14ac:dyDescent="0.2">
      <c r="A50" s="29" t="s">
        <v>93</v>
      </c>
      <c r="B50" s="78" t="s">
        <v>32</v>
      </c>
      <c r="C50" s="79" t="s">
        <v>94</v>
      </c>
      <c r="D50" s="80" t="s">
        <v>45</v>
      </c>
      <c r="E50" s="80">
        <v>51680.51</v>
      </c>
      <c r="F50" s="81" t="str">
        <f t="shared" si="0"/>
        <v>-</v>
      </c>
    </row>
    <row r="51" spans="1:6" ht="61.5" customHeight="1" x14ac:dyDescent="0.2">
      <c r="A51" s="29" t="s">
        <v>95</v>
      </c>
      <c r="B51" s="78" t="s">
        <v>32</v>
      </c>
      <c r="C51" s="79" t="s">
        <v>96</v>
      </c>
      <c r="D51" s="80" t="s">
        <v>45</v>
      </c>
      <c r="E51" s="80">
        <v>1217</v>
      </c>
      <c r="F51" s="81" t="str">
        <f t="shared" si="0"/>
        <v>-</v>
      </c>
    </row>
    <row r="52" spans="1:6" ht="15" x14ac:dyDescent="0.2">
      <c r="A52" s="29" t="s">
        <v>97</v>
      </c>
      <c r="B52" s="78" t="s">
        <v>32</v>
      </c>
      <c r="C52" s="79" t="s">
        <v>98</v>
      </c>
      <c r="D52" s="80">
        <v>4354000</v>
      </c>
      <c r="E52" s="80">
        <v>787037.47</v>
      </c>
      <c r="F52" s="81">
        <f t="shared" si="0"/>
        <v>3566962.5300000003</v>
      </c>
    </row>
    <row r="53" spans="1:6" ht="15" x14ac:dyDescent="0.2">
      <c r="A53" s="29" t="s">
        <v>99</v>
      </c>
      <c r="B53" s="78" t="s">
        <v>32</v>
      </c>
      <c r="C53" s="79" t="s">
        <v>100</v>
      </c>
      <c r="D53" s="80">
        <v>104000</v>
      </c>
      <c r="E53" s="80">
        <v>42147.5</v>
      </c>
      <c r="F53" s="81">
        <f t="shared" ref="F53:F84" si="1">IF(OR(D53="-",IF(E53="-",0,E53)&gt;=IF(D53="-",0,D53)),"-",IF(D53="-",0,D53)-IF(E53="-",0,E53))</f>
        <v>61852.5</v>
      </c>
    </row>
    <row r="54" spans="1:6" ht="49.15" customHeight="1" x14ac:dyDescent="0.2">
      <c r="A54" s="29" t="s">
        <v>101</v>
      </c>
      <c r="B54" s="78" t="s">
        <v>32</v>
      </c>
      <c r="C54" s="79" t="s">
        <v>102</v>
      </c>
      <c r="D54" s="80">
        <v>104000</v>
      </c>
      <c r="E54" s="80">
        <v>42147.5</v>
      </c>
      <c r="F54" s="81">
        <f t="shared" si="1"/>
        <v>61852.5</v>
      </c>
    </row>
    <row r="55" spans="1:6" ht="15" x14ac:dyDescent="0.2">
      <c r="A55" s="29" t="s">
        <v>103</v>
      </c>
      <c r="B55" s="78" t="s">
        <v>32</v>
      </c>
      <c r="C55" s="79" t="s">
        <v>104</v>
      </c>
      <c r="D55" s="80">
        <v>4250000</v>
      </c>
      <c r="E55" s="80">
        <v>744889.97</v>
      </c>
      <c r="F55" s="81">
        <f t="shared" si="1"/>
        <v>3505110.0300000003</v>
      </c>
    </row>
    <row r="56" spans="1:6" ht="49.15" customHeight="1" x14ac:dyDescent="0.2">
      <c r="A56" s="29" t="s">
        <v>105</v>
      </c>
      <c r="B56" s="78" t="s">
        <v>32</v>
      </c>
      <c r="C56" s="79" t="s">
        <v>106</v>
      </c>
      <c r="D56" s="80">
        <v>4250000</v>
      </c>
      <c r="E56" s="80">
        <v>728046.2</v>
      </c>
      <c r="F56" s="81">
        <f t="shared" si="1"/>
        <v>3521953.8</v>
      </c>
    </row>
    <row r="57" spans="1:6" ht="24.6" customHeight="1" x14ac:dyDescent="0.2">
      <c r="A57" s="29" t="s">
        <v>107</v>
      </c>
      <c r="B57" s="78" t="s">
        <v>32</v>
      </c>
      <c r="C57" s="79" t="s">
        <v>108</v>
      </c>
      <c r="D57" s="80" t="s">
        <v>45</v>
      </c>
      <c r="E57" s="80">
        <v>16843.77</v>
      </c>
      <c r="F57" s="81" t="str">
        <f t="shared" si="1"/>
        <v>-</v>
      </c>
    </row>
    <row r="58" spans="1:6" ht="15" x14ac:dyDescent="0.2">
      <c r="A58" s="29" t="s">
        <v>109</v>
      </c>
      <c r="B58" s="78" t="s">
        <v>32</v>
      </c>
      <c r="C58" s="79" t="s">
        <v>110</v>
      </c>
      <c r="D58" s="80">
        <v>4189000</v>
      </c>
      <c r="E58" s="80">
        <v>1523372.65</v>
      </c>
      <c r="F58" s="81">
        <f t="shared" si="1"/>
        <v>2665627.35</v>
      </c>
    </row>
    <row r="59" spans="1:6" ht="15" x14ac:dyDescent="0.2">
      <c r="A59" s="29" t="s">
        <v>111</v>
      </c>
      <c r="B59" s="78" t="s">
        <v>32</v>
      </c>
      <c r="C59" s="79" t="s">
        <v>112</v>
      </c>
      <c r="D59" s="80">
        <v>3402000</v>
      </c>
      <c r="E59" s="80">
        <v>1501695.17</v>
      </c>
      <c r="F59" s="81">
        <f t="shared" si="1"/>
        <v>1900304.83</v>
      </c>
    </row>
    <row r="60" spans="1:6" ht="36.950000000000003" customHeight="1" x14ac:dyDescent="0.2">
      <c r="A60" s="29" t="s">
        <v>113</v>
      </c>
      <c r="B60" s="78" t="s">
        <v>32</v>
      </c>
      <c r="C60" s="79" t="s">
        <v>114</v>
      </c>
      <c r="D60" s="80">
        <v>3402000</v>
      </c>
      <c r="E60" s="80">
        <v>1501695.17</v>
      </c>
      <c r="F60" s="81">
        <f t="shared" si="1"/>
        <v>1900304.83</v>
      </c>
    </row>
    <row r="61" spans="1:6" ht="73.7" customHeight="1" x14ac:dyDescent="0.2">
      <c r="A61" s="29" t="s">
        <v>115</v>
      </c>
      <c r="B61" s="78" t="s">
        <v>32</v>
      </c>
      <c r="C61" s="79" t="s">
        <v>116</v>
      </c>
      <c r="D61" s="80" t="s">
        <v>45</v>
      </c>
      <c r="E61" s="80">
        <v>1501295.74</v>
      </c>
      <c r="F61" s="81" t="str">
        <f t="shared" si="1"/>
        <v>-</v>
      </c>
    </row>
    <row r="62" spans="1:6" ht="49.15" customHeight="1" x14ac:dyDescent="0.2">
      <c r="A62" s="29" t="s">
        <v>117</v>
      </c>
      <c r="B62" s="78" t="s">
        <v>32</v>
      </c>
      <c r="C62" s="79" t="s">
        <v>118</v>
      </c>
      <c r="D62" s="80" t="s">
        <v>45</v>
      </c>
      <c r="E62" s="80">
        <v>399.43</v>
      </c>
      <c r="F62" s="81" t="str">
        <f t="shared" si="1"/>
        <v>-</v>
      </c>
    </row>
    <row r="63" spans="1:6" ht="15" x14ac:dyDescent="0.2">
      <c r="A63" s="29" t="s">
        <v>119</v>
      </c>
      <c r="B63" s="78" t="s">
        <v>32</v>
      </c>
      <c r="C63" s="79" t="s">
        <v>120</v>
      </c>
      <c r="D63" s="80">
        <v>787000</v>
      </c>
      <c r="E63" s="80">
        <v>21677.48</v>
      </c>
      <c r="F63" s="81">
        <f t="shared" si="1"/>
        <v>765322.52</v>
      </c>
    </row>
    <row r="64" spans="1:6" ht="36.950000000000003" customHeight="1" x14ac:dyDescent="0.2">
      <c r="A64" s="29" t="s">
        <v>121</v>
      </c>
      <c r="B64" s="78" t="s">
        <v>32</v>
      </c>
      <c r="C64" s="79" t="s">
        <v>122</v>
      </c>
      <c r="D64" s="80">
        <v>787000</v>
      </c>
      <c r="E64" s="80">
        <v>21677.48</v>
      </c>
      <c r="F64" s="81">
        <f t="shared" si="1"/>
        <v>765322.52</v>
      </c>
    </row>
    <row r="65" spans="1:6" ht="73.7" customHeight="1" x14ac:dyDescent="0.2">
      <c r="A65" s="29" t="s">
        <v>123</v>
      </c>
      <c r="B65" s="78" t="s">
        <v>32</v>
      </c>
      <c r="C65" s="79" t="s">
        <v>124</v>
      </c>
      <c r="D65" s="80" t="s">
        <v>45</v>
      </c>
      <c r="E65" s="80">
        <v>20810.96</v>
      </c>
      <c r="F65" s="81" t="str">
        <f t="shared" si="1"/>
        <v>-</v>
      </c>
    </row>
    <row r="66" spans="1:6" ht="49.15" customHeight="1" x14ac:dyDescent="0.2">
      <c r="A66" s="29" t="s">
        <v>125</v>
      </c>
      <c r="B66" s="78" t="s">
        <v>32</v>
      </c>
      <c r="C66" s="79" t="s">
        <v>126</v>
      </c>
      <c r="D66" s="80" t="s">
        <v>45</v>
      </c>
      <c r="E66" s="80">
        <v>866.52</v>
      </c>
      <c r="F66" s="81" t="str">
        <f t="shared" si="1"/>
        <v>-</v>
      </c>
    </row>
    <row r="67" spans="1:6" ht="15" x14ac:dyDescent="0.2">
      <c r="A67" s="29" t="s">
        <v>127</v>
      </c>
      <c r="B67" s="78" t="s">
        <v>32</v>
      </c>
      <c r="C67" s="79" t="s">
        <v>128</v>
      </c>
      <c r="D67" s="80">
        <v>42000</v>
      </c>
      <c r="E67" s="80">
        <v>14370</v>
      </c>
      <c r="F67" s="81">
        <f t="shared" si="1"/>
        <v>27630</v>
      </c>
    </row>
    <row r="68" spans="1:6" ht="49.15" customHeight="1" x14ac:dyDescent="0.2">
      <c r="A68" s="29" t="s">
        <v>129</v>
      </c>
      <c r="B68" s="78" t="s">
        <v>32</v>
      </c>
      <c r="C68" s="79" t="s">
        <v>130</v>
      </c>
      <c r="D68" s="80">
        <v>42000</v>
      </c>
      <c r="E68" s="80">
        <v>14370</v>
      </c>
      <c r="F68" s="81">
        <f t="shared" si="1"/>
        <v>27630</v>
      </c>
    </row>
    <row r="69" spans="1:6" ht="73.7" customHeight="1" x14ac:dyDescent="0.2">
      <c r="A69" s="29" t="s">
        <v>131</v>
      </c>
      <c r="B69" s="78" t="s">
        <v>32</v>
      </c>
      <c r="C69" s="79" t="s">
        <v>132</v>
      </c>
      <c r="D69" s="80">
        <v>42000</v>
      </c>
      <c r="E69" s="80">
        <v>14370</v>
      </c>
      <c r="F69" s="81">
        <f t="shared" si="1"/>
        <v>27630</v>
      </c>
    </row>
    <row r="70" spans="1:6" ht="73.7" customHeight="1" x14ac:dyDescent="0.2">
      <c r="A70" s="29" t="s">
        <v>131</v>
      </c>
      <c r="B70" s="78" t="s">
        <v>32</v>
      </c>
      <c r="C70" s="79" t="s">
        <v>133</v>
      </c>
      <c r="D70" s="80" t="s">
        <v>45</v>
      </c>
      <c r="E70" s="80">
        <v>14370</v>
      </c>
      <c r="F70" s="81" t="str">
        <f t="shared" si="1"/>
        <v>-</v>
      </c>
    </row>
    <row r="71" spans="1:6" ht="36.950000000000003" customHeight="1" x14ac:dyDescent="0.2">
      <c r="A71" s="29" t="s">
        <v>134</v>
      </c>
      <c r="B71" s="78" t="s">
        <v>32</v>
      </c>
      <c r="C71" s="79" t="s">
        <v>135</v>
      </c>
      <c r="D71" s="80">
        <v>1048600</v>
      </c>
      <c r="E71" s="80">
        <v>357369.78</v>
      </c>
      <c r="F71" s="81">
        <f t="shared" si="1"/>
        <v>691230.22</v>
      </c>
    </row>
    <row r="72" spans="1:6" ht="86.1" customHeight="1" x14ac:dyDescent="0.2">
      <c r="A72" s="30" t="s">
        <v>136</v>
      </c>
      <c r="B72" s="78" t="s">
        <v>32</v>
      </c>
      <c r="C72" s="79" t="s">
        <v>137</v>
      </c>
      <c r="D72" s="80">
        <v>618600</v>
      </c>
      <c r="E72" s="80">
        <v>174711.87</v>
      </c>
      <c r="F72" s="81">
        <f t="shared" si="1"/>
        <v>443888.13</v>
      </c>
    </row>
    <row r="73" spans="1:6" ht="73.7" customHeight="1" x14ac:dyDescent="0.2">
      <c r="A73" s="29" t="s">
        <v>138</v>
      </c>
      <c r="B73" s="78" t="s">
        <v>32</v>
      </c>
      <c r="C73" s="79" t="s">
        <v>139</v>
      </c>
      <c r="D73" s="80">
        <v>269900</v>
      </c>
      <c r="E73" s="80">
        <v>46349.26</v>
      </c>
      <c r="F73" s="81">
        <f t="shared" si="1"/>
        <v>223550.74</v>
      </c>
    </row>
    <row r="74" spans="1:6" ht="86.1" customHeight="1" x14ac:dyDescent="0.2">
      <c r="A74" s="30" t="s">
        <v>140</v>
      </c>
      <c r="B74" s="78" t="s">
        <v>32</v>
      </c>
      <c r="C74" s="79" t="s">
        <v>141</v>
      </c>
      <c r="D74" s="80">
        <v>269900</v>
      </c>
      <c r="E74" s="80">
        <v>46349.26</v>
      </c>
      <c r="F74" s="81">
        <f t="shared" si="1"/>
        <v>223550.74</v>
      </c>
    </row>
    <row r="75" spans="1:6" ht="49.15" customHeight="1" x14ac:dyDescent="0.2">
      <c r="A75" s="29" t="s">
        <v>142</v>
      </c>
      <c r="B75" s="78" t="s">
        <v>32</v>
      </c>
      <c r="C75" s="79" t="s">
        <v>143</v>
      </c>
      <c r="D75" s="80">
        <v>348700</v>
      </c>
      <c r="E75" s="80">
        <v>128362.61</v>
      </c>
      <c r="F75" s="81">
        <f t="shared" si="1"/>
        <v>220337.39</v>
      </c>
    </row>
    <row r="76" spans="1:6" ht="36.950000000000003" customHeight="1" x14ac:dyDescent="0.2">
      <c r="A76" s="29" t="s">
        <v>144</v>
      </c>
      <c r="B76" s="78" t="s">
        <v>32</v>
      </c>
      <c r="C76" s="79" t="s">
        <v>145</v>
      </c>
      <c r="D76" s="80">
        <v>348700</v>
      </c>
      <c r="E76" s="80">
        <v>128362.61</v>
      </c>
      <c r="F76" s="81">
        <f t="shared" si="1"/>
        <v>220337.39</v>
      </c>
    </row>
    <row r="77" spans="1:6" ht="86.1" customHeight="1" x14ac:dyDescent="0.2">
      <c r="A77" s="30" t="s">
        <v>146</v>
      </c>
      <c r="B77" s="78" t="s">
        <v>32</v>
      </c>
      <c r="C77" s="79" t="s">
        <v>147</v>
      </c>
      <c r="D77" s="80">
        <v>430000</v>
      </c>
      <c r="E77" s="80">
        <v>182657.91</v>
      </c>
      <c r="F77" s="81">
        <f t="shared" si="1"/>
        <v>247342.09</v>
      </c>
    </row>
    <row r="78" spans="1:6" ht="86.1" customHeight="1" x14ac:dyDescent="0.2">
      <c r="A78" s="30" t="s">
        <v>148</v>
      </c>
      <c r="B78" s="78" t="s">
        <v>32</v>
      </c>
      <c r="C78" s="79" t="s">
        <v>149</v>
      </c>
      <c r="D78" s="80">
        <v>430000</v>
      </c>
      <c r="E78" s="80">
        <v>182657.91</v>
      </c>
      <c r="F78" s="81">
        <f t="shared" si="1"/>
        <v>247342.09</v>
      </c>
    </row>
    <row r="79" spans="1:6" ht="73.7" customHeight="1" x14ac:dyDescent="0.2">
      <c r="A79" s="29" t="s">
        <v>150</v>
      </c>
      <c r="B79" s="78" t="s">
        <v>32</v>
      </c>
      <c r="C79" s="79" t="s">
        <v>151</v>
      </c>
      <c r="D79" s="80">
        <v>430000</v>
      </c>
      <c r="E79" s="80">
        <v>182657.91</v>
      </c>
      <c r="F79" s="81">
        <f t="shared" si="1"/>
        <v>247342.09</v>
      </c>
    </row>
    <row r="80" spans="1:6" ht="24.6" customHeight="1" x14ac:dyDescent="0.2">
      <c r="A80" s="29" t="s">
        <v>152</v>
      </c>
      <c r="B80" s="78" t="s">
        <v>32</v>
      </c>
      <c r="C80" s="79" t="s">
        <v>153</v>
      </c>
      <c r="D80" s="80">
        <v>15100</v>
      </c>
      <c r="E80" s="80">
        <v>10112.959999999999</v>
      </c>
      <c r="F80" s="81">
        <f t="shared" si="1"/>
        <v>4987.0400000000009</v>
      </c>
    </row>
    <row r="81" spans="1:6" ht="15" x14ac:dyDescent="0.2">
      <c r="A81" s="29" t="s">
        <v>154</v>
      </c>
      <c r="B81" s="78" t="s">
        <v>32</v>
      </c>
      <c r="C81" s="79" t="s">
        <v>155</v>
      </c>
      <c r="D81" s="80">
        <v>15100</v>
      </c>
      <c r="E81" s="80">
        <v>10112.959999999999</v>
      </c>
      <c r="F81" s="81">
        <f t="shared" si="1"/>
        <v>4987.0400000000009</v>
      </c>
    </row>
    <row r="82" spans="1:6" ht="36.950000000000003" customHeight="1" x14ac:dyDescent="0.2">
      <c r="A82" s="29" t="s">
        <v>156</v>
      </c>
      <c r="B82" s="78" t="s">
        <v>32</v>
      </c>
      <c r="C82" s="79" t="s">
        <v>157</v>
      </c>
      <c r="D82" s="80">
        <v>15100</v>
      </c>
      <c r="E82" s="80">
        <v>10112.959999999999</v>
      </c>
      <c r="F82" s="81">
        <f t="shared" si="1"/>
        <v>4987.0400000000009</v>
      </c>
    </row>
    <row r="83" spans="1:6" ht="36.950000000000003" customHeight="1" x14ac:dyDescent="0.2">
      <c r="A83" s="29" t="s">
        <v>158</v>
      </c>
      <c r="B83" s="78" t="s">
        <v>32</v>
      </c>
      <c r="C83" s="79" t="s">
        <v>159</v>
      </c>
      <c r="D83" s="80">
        <v>15100</v>
      </c>
      <c r="E83" s="80">
        <v>10112.959999999999</v>
      </c>
      <c r="F83" s="81">
        <f t="shared" si="1"/>
        <v>4987.0400000000009</v>
      </c>
    </row>
    <row r="84" spans="1:6" ht="24.6" customHeight="1" x14ac:dyDescent="0.2">
      <c r="A84" s="29" t="s">
        <v>160</v>
      </c>
      <c r="B84" s="78" t="s">
        <v>32</v>
      </c>
      <c r="C84" s="79" t="s">
        <v>161</v>
      </c>
      <c r="D84" s="80">
        <v>471600</v>
      </c>
      <c r="E84" s="80">
        <v>473063.19</v>
      </c>
      <c r="F84" s="81" t="str">
        <f t="shared" si="1"/>
        <v>-</v>
      </c>
    </row>
    <row r="85" spans="1:6" ht="86.1" customHeight="1" x14ac:dyDescent="0.2">
      <c r="A85" s="30" t="s">
        <v>162</v>
      </c>
      <c r="B85" s="78" t="s">
        <v>32</v>
      </c>
      <c r="C85" s="79" t="s">
        <v>163</v>
      </c>
      <c r="D85" s="80">
        <v>15000</v>
      </c>
      <c r="E85" s="80">
        <v>15000</v>
      </c>
      <c r="F85" s="81" t="str">
        <f t="shared" ref="F85:F110" si="2">IF(OR(D85="-",IF(E85="-",0,E85)&gt;=IF(D85="-",0,D85)),"-",IF(D85="-",0,D85)-IF(E85="-",0,E85))</f>
        <v>-</v>
      </c>
    </row>
    <row r="86" spans="1:6" ht="98.45" customHeight="1" x14ac:dyDescent="0.2">
      <c r="A86" s="30" t="s">
        <v>164</v>
      </c>
      <c r="B86" s="78" t="s">
        <v>32</v>
      </c>
      <c r="C86" s="79" t="s">
        <v>165</v>
      </c>
      <c r="D86" s="80">
        <v>15000</v>
      </c>
      <c r="E86" s="80">
        <v>15000</v>
      </c>
      <c r="F86" s="81" t="str">
        <f t="shared" si="2"/>
        <v>-</v>
      </c>
    </row>
    <row r="87" spans="1:6" ht="98.45" customHeight="1" x14ac:dyDescent="0.2">
      <c r="A87" s="30" t="s">
        <v>166</v>
      </c>
      <c r="B87" s="78" t="s">
        <v>32</v>
      </c>
      <c r="C87" s="79" t="s">
        <v>167</v>
      </c>
      <c r="D87" s="80">
        <v>15000</v>
      </c>
      <c r="E87" s="80">
        <v>15000</v>
      </c>
      <c r="F87" s="81" t="str">
        <f t="shared" si="2"/>
        <v>-</v>
      </c>
    </row>
    <row r="88" spans="1:6" ht="36.950000000000003" customHeight="1" x14ac:dyDescent="0.2">
      <c r="A88" s="29" t="s">
        <v>168</v>
      </c>
      <c r="B88" s="78" t="s">
        <v>32</v>
      </c>
      <c r="C88" s="79" t="s">
        <v>169</v>
      </c>
      <c r="D88" s="80">
        <v>456600</v>
      </c>
      <c r="E88" s="80">
        <v>458063.19</v>
      </c>
      <c r="F88" s="81" t="str">
        <f t="shared" si="2"/>
        <v>-</v>
      </c>
    </row>
    <row r="89" spans="1:6" ht="36.950000000000003" customHeight="1" x14ac:dyDescent="0.2">
      <c r="A89" s="29" t="s">
        <v>170</v>
      </c>
      <c r="B89" s="78" t="s">
        <v>32</v>
      </c>
      <c r="C89" s="79" t="s">
        <v>171</v>
      </c>
      <c r="D89" s="80">
        <v>456600</v>
      </c>
      <c r="E89" s="80">
        <v>458063.19</v>
      </c>
      <c r="F89" s="81" t="str">
        <f t="shared" si="2"/>
        <v>-</v>
      </c>
    </row>
    <row r="90" spans="1:6" ht="49.15" customHeight="1" x14ac:dyDescent="0.2">
      <c r="A90" s="29" t="s">
        <v>172</v>
      </c>
      <c r="B90" s="78" t="s">
        <v>32</v>
      </c>
      <c r="C90" s="79" t="s">
        <v>173</v>
      </c>
      <c r="D90" s="80">
        <v>456600</v>
      </c>
      <c r="E90" s="80">
        <v>458063.19</v>
      </c>
      <c r="F90" s="81" t="str">
        <f t="shared" si="2"/>
        <v>-</v>
      </c>
    </row>
    <row r="91" spans="1:6" ht="15" x14ac:dyDescent="0.2">
      <c r="A91" s="29" t="s">
        <v>174</v>
      </c>
      <c r="B91" s="78" t="s">
        <v>32</v>
      </c>
      <c r="C91" s="79" t="s">
        <v>175</v>
      </c>
      <c r="D91" s="80">
        <v>12300</v>
      </c>
      <c r="E91" s="80" t="s">
        <v>45</v>
      </c>
      <c r="F91" s="81">
        <f t="shared" si="2"/>
        <v>12300</v>
      </c>
    </row>
    <row r="92" spans="1:6" ht="110.65" customHeight="1" x14ac:dyDescent="0.2">
      <c r="A92" s="30" t="s">
        <v>176</v>
      </c>
      <c r="B92" s="78" t="s">
        <v>32</v>
      </c>
      <c r="C92" s="79" t="s">
        <v>177</v>
      </c>
      <c r="D92" s="80">
        <v>12300</v>
      </c>
      <c r="E92" s="80" t="s">
        <v>45</v>
      </c>
      <c r="F92" s="81">
        <f t="shared" si="2"/>
        <v>12300</v>
      </c>
    </row>
    <row r="93" spans="1:6" ht="86.1" customHeight="1" x14ac:dyDescent="0.2">
      <c r="A93" s="30" t="s">
        <v>178</v>
      </c>
      <c r="B93" s="78" t="s">
        <v>32</v>
      </c>
      <c r="C93" s="79" t="s">
        <v>179</v>
      </c>
      <c r="D93" s="80">
        <v>12300</v>
      </c>
      <c r="E93" s="80" t="s">
        <v>45</v>
      </c>
      <c r="F93" s="81">
        <f t="shared" si="2"/>
        <v>12300</v>
      </c>
    </row>
    <row r="94" spans="1:6" ht="73.7" customHeight="1" x14ac:dyDescent="0.2">
      <c r="A94" s="29" t="s">
        <v>180</v>
      </c>
      <c r="B94" s="78" t="s">
        <v>32</v>
      </c>
      <c r="C94" s="79" t="s">
        <v>181</v>
      </c>
      <c r="D94" s="80">
        <v>12300</v>
      </c>
      <c r="E94" s="80" t="s">
        <v>45</v>
      </c>
      <c r="F94" s="81">
        <f t="shared" si="2"/>
        <v>12300</v>
      </c>
    </row>
    <row r="95" spans="1:6" ht="15" x14ac:dyDescent="0.2">
      <c r="A95" s="29" t="s">
        <v>182</v>
      </c>
      <c r="B95" s="78" t="s">
        <v>32</v>
      </c>
      <c r="C95" s="79" t="s">
        <v>183</v>
      </c>
      <c r="D95" s="80">
        <v>66700</v>
      </c>
      <c r="E95" s="80">
        <v>66632.55</v>
      </c>
      <c r="F95" s="81">
        <f t="shared" si="2"/>
        <v>67.44999999999709</v>
      </c>
    </row>
    <row r="96" spans="1:6" ht="15" x14ac:dyDescent="0.2">
      <c r="A96" s="29" t="s">
        <v>184</v>
      </c>
      <c r="B96" s="78" t="s">
        <v>32</v>
      </c>
      <c r="C96" s="79" t="s">
        <v>185</v>
      </c>
      <c r="D96" s="80">
        <v>66700</v>
      </c>
      <c r="E96" s="80">
        <v>66632.55</v>
      </c>
      <c r="F96" s="81">
        <f t="shared" si="2"/>
        <v>67.44999999999709</v>
      </c>
    </row>
    <row r="97" spans="1:6" ht="24.6" customHeight="1" x14ac:dyDescent="0.2">
      <c r="A97" s="29" t="s">
        <v>186</v>
      </c>
      <c r="B97" s="78" t="s">
        <v>32</v>
      </c>
      <c r="C97" s="79" t="s">
        <v>187</v>
      </c>
      <c r="D97" s="80">
        <v>66700</v>
      </c>
      <c r="E97" s="80">
        <v>66632.55</v>
      </c>
      <c r="F97" s="81">
        <f t="shared" si="2"/>
        <v>67.44999999999709</v>
      </c>
    </row>
    <row r="98" spans="1:6" ht="73.7" customHeight="1" x14ac:dyDescent="0.2">
      <c r="A98" s="29" t="s">
        <v>188</v>
      </c>
      <c r="B98" s="78" t="s">
        <v>32</v>
      </c>
      <c r="C98" s="79" t="s">
        <v>189</v>
      </c>
      <c r="D98" s="80" t="s">
        <v>45</v>
      </c>
      <c r="E98" s="80">
        <v>66632.55</v>
      </c>
      <c r="F98" s="81" t="str">
        <f t="shared" si="2"/>
        <v>-</v>
      </c>
    </row>
    <row r="99" spans="1:6" ht="15" x14ac:dyDescent="0.2">
      <c r="A99" s="29" t="s">
        <v>190</v>
      </c>
      <c r="B99" s="78" t="s">
        <v>32</v>
      </c>
      <c r="C99" s="79" t="s">
        <v>191</v>
      </c>
      <c r="D99" s="80">
        <v>154499600</v>
      </c>
      <c r="E99" s="80">
        <v>6355406.04</v>
      </c>
      <c r="F99" s="81">
        <f t="shared" si="2"/>
        <v>148144193.96000001</v>
      </c>
    </row>
    <row r="100" spans="1:6" ht="36.950000000000003" customHeight="1" x14ac:dyDescent="0.2">
      <c r="A100" s="29" t="s">
        <v>192</v>
      </c>
      <c r="B100" s="78" t="s">
        <v>32</v>
      </c>
      <c r="C100" s="79" t="s">
        <v>193</v>
      </c>
      <c r="D100" s="80">
        <v>154499600</v>
      </c>
      <c r="E100" s="80">
        <v>6355406.04</v>
      </c>
      <c r="F100" s="81">
        <f t="shared" si="2"/>
        <v>148144193.96000001</v>
      </c>
    </row>
    <row r="101" spans="1:6" ht="24.6" customHeight="1" x14ac:dyDescent="0.2">
      <c r="A101" s="29" t="s">
        <v>194</v>
      </c>
      <c r="B101" s="78" t="s">
        <v>32</v>
      </c>
      <c r="C101" s="79" t="s">
        <v>195</v>
      </c>
      <c r="D101" s="80">
        <v>14438700</v>
      </c>
      <c r="E101" s="80">
        <v>5250000</v>
      </c>
      <c r="F101" s="81">
        <f t="shared" si="2"/>
        <v>9188700</v>
      </c>
    </row>
    <row r="102" spans="1:6" ht="36.950000000000003" customHeight="1" x14ac:dyDescent="0.2">
      <c r="A102" s="29" t="s">
        <v>196</v>
      </c>
      <c r="B102" s="78" t="s">
        <v>32</v>
      </c>
      <c r="C102" s="79" t="s">
        <v>197</v>
      </c>
      <c r="D102" s="80">
        <v>14438700</v>
      </c>
      <c r="E102" s="80">
        <v>5250000</v>
      </c>
      <c r="F102" s="81">
        <f t="shared" si="2"/>
        <v>9188700</v>
      </c>
    </row>
    <row r="103" spans="1:6" ht="24.6" customHeight="1" x14ac:dyDescent="0.2">
      <c r="A103" s="29" t="s">
        <v>198</v>
      </c>
      <c r="B103" s="78" t="s">
        <v>32</v>
      </c>
      <c r="C103" s="79" t="s">
        <v>199</v>
      </c>
      <c r="D103" s="80">
        <v>240400</v>
      </c>
      <c r="E103" s="80">
        <v>62586.86</v>
      </c>
      <c r="F103" s="81">
        <f t="shared" si="2"/>
        <v>177813.14</v>
      </c>
    </row>
    <row r="104" spans="1:6" ht="36.950000000000003" customHeight="1" x14ac:dyDescent="0.2">
      <c r="A104" s="29" t="s">
        <v>200</v>
      </c>
      <c r="B104" s="78" t="s">
        <v>32</v>
      </c>
      <c r="C104" s="79" t="s">
        <v>201</v>
      </c>
      <c r="D104" s="80">
        <v>200</v>
      </c>
      <c r="E104" s="80">
        <v>200</v>
      </c>
      <c r="F104" s="81" t="str">
        <f t="shared" si="2"/>
        <v>-</v>
      </c>
    </row>
    <row r="105" spans="1:6" ht="36.950000000000003" customHeight="1" x14ac:dyDescent="0.2">
      <c r="A105" s="29" t="s">
        <v>202</v>
      </c>
      <c r="B105" s="78" t="s">
        <v>32</v>
      </c>
      <c r="C105" s="79" t="s">
        <v>203</v>
      </c>
      <c r="D105" s="80">
        <v>200</v>
      </c>
      <c r="E105" s="80">
        <v>200</v>
      </c>
      <c r="F105" s="81" t="str">
        <f t="shared" si="2"/>
        <v>-</v>
      </c>
    </row>
    <row r="106" spans="1:6" ht="36.950000000000003" customHeight="1" x14ac:dyDescent="0.2">
      <c r="A106" s="29" t="s">
        <v>204</v>
      </c>
      <c r="B106" s="78" t="s">
        <v>32</v>
      </c>
      <c r="C106" s="79" t="s">
        <v>205</v>
      </c>
      <c r="D106" s="80">
        <v>240200</v>
      </c>
      <c r="E106" s="80">
        <v>62386.86</v>
      </c>
      <c r="F106" s="81">
        <f t="shared" si="2"/>
        <v>177813.14</v>
      </c>
    </row>
    <row r="107" spans="1:6" ht="49.15" customHeight="1" x14ac:dyDescent="0.2">
      <c r="A107" s="29" t="s">
        <v>206</v>
      </c>
      <c r="B107" s="78" t="s">
        <v>32</v>
      </c>
      <c r="C107" s="79" t="s">
        <v>207</v>
      </c>
      <c r="D107" s="80">
        <v>240200</v>
      </c>
      <c r="E107" s="80">
        <v>62386.86</v>
      </c>
      <c r="F107" s="81">
        <f t="shared" si="2"/>
        <v>177813.14</v>
      </c>
    </row>
    <row r="108" spans="1:6" ht="15" x14ac:dyDescent="0.2">
      <c r="A108" s="29" t="s">
        <v>208</v>
      </c>
      <c r="B108" s="78" t="s">
        <v>32</v>
      </c>
      <c r="C108" s="79" t="s">
        <v>209</v>
      </c>
      <c r="D108" s="80">
        <v>139820500</v>
      </c>
      <c r="E108" s="80">
        <v>1042819.18</v>
      </c>
      <c r="F108" s="81">
        <f t="shared" si="2"/>
        <v>138777680.81999999</v>
      </c>
    </row>
    <row r="109" spans="1:6" ht="24.6" customHeight="1" x14ac:dyDescent="0.2">
      <c r="A109" s="29" t="s">
        <v>210</v>
      </c>
      <c r="B109" s="78" t="s">
        <v>32</v>
      </c>
      <c r="C109" s="79" t="s">
        <v>211</v>
      </c>
      <c r="D109" s="80">
        <v>139820500</v>
      </c>
      <c r="E109" s="80">
        <v>1042819.18</v>
      </c>
      <c r="F109" s="81">
        <f t="shared" si="2"/>
        <v>138777680.81999999</v>
      </c>
    </row>
    <row r="110" spans="1:6" ht="24.6" customHeight="1" x14ac:dyDescent="0.2">
      <c r="A110" s="29" t="s">
        <v>212</v>
      </c>
      <c r="B110" s="78" t="s">
        <v>32</v>
      </c>
      <c r="C110" s="79" t="s">
        <v>213</v>
      </c>
      <c r="D110" s="80">
        <v>139820500</v>
      </c>
      <c r="E110" s="80">
        <v>1042819.18</v>
      </c>
      <c r="F110" s="81">
        <f t="shared" si="2"/>
        <v>138777680.81999999</v>
      </c>
    </row>
    <row r="111" spans="1:6" ht="12.75" customHeight="1" x14ac:dyDescent="0.2">
      <c r="A111" s="31"/>
      <c r="B111" s="32"/>
      <c r="C111" s="32"/>
      <c r="D111" s="33"/>
      <c r="E111" s="33"/>
      <c r="F111" s="33"/>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42"/>
  <sheetViews>
    <sheetView showGridLines="0" workbookViewId="0">
      <selection activeCell="B1" sqref="B1:B1048576"/>
    </sheetView>
  </sheetViews>
  <sheetFormatPr defaultRowHeight="12.75" customHeight="1" x14ac:dyDescent="0.2"/>
  <cols>
    <col min="1" max="1" width="45.7109375" customWidth="1"/>
    <col min="2" max="2" width="8.28515625" customWidth="1"/>
    <col min="3" max="3" width="40.7109375" customWidth="1"/>
    <col min="4" max="4" width="18.85546875" customWidth="1"/>
    <col min="5" max="6" width="18.7109375" customWidth="1"/>
  </cols>
  <sheetData>
    <row r="2" spans="1:6" ht="15" customHeight="1" x14ac:dyDescent="0.25">
      <c r="A2" s="150" t="s">
        <v>214</v>
      </c>
      <c r="B2" s="150"/>
      <c r="C2" s="150"/>
      <c r="D2" s="150"/>
      <c r="E2" s="1"/>
      <c r="F2" s="14" t="s">
        <v>215</v>
      </c>
    </row>
    <row r="3" spans="1:6" ht="13.5" customHeight="1" x14ac:dyDescent="0.2">
      <c r="A3" s="5"/>
      <c r="B3" s="5"/>
      <c r="C3" s="34"/>
      <c r="D3" s="10"/>
      <c r="E3" s="10"/>
      <c r="F3" s="10"/>
    </row>
    <row r="4" spans="1:6" ht="10.15" customHeight="1" x14ac:dyDescent="0.2">
      <c r="A4" s="169" t="s">
        <v>22</v>
      </c>
      <c r="B4" s="155" t="s">
        <v>23</v>
      </c>
      <c r="C4" s="167" t="s">
        <v>216</v>
      </c>
      <c r="D4" s="158" t="s">
        <v>25</v>
      </c>
      <c r="E4" s="172" t="s">
        <v>26</v>
      </c>
      <c r="F4" s="164" t="s">
        <v>27</v>
      </c>
    </row>
    <row r="5" spans="1:6" ht="5.45" customHeight="1" x14ac:dyDescent="0.2">
      <c r="A5" s="170"/>
      <c r="B5" s="156"/>
      <c r="C5" s="168"/>
      <c r="D5" s="159"/>
      <c r="E5" s="173"/>
      <c r="F5" s="165"/>
    </row>
    <row r="6" spans="1:6" ht="9.6" customHeight="1" x14ac:dyDescent="0.2">
      <c r="A6" s="170"/>
      <c r="B6" s="156"/>
      <c r="C6" s="168"/>
      <c r="D6" s="159"/>
      <c r="E6" s="173"/>
      <c r="F6" s="165"/>
    </row>
    <row r="7" spans="1:6" ht="6" customHeight="1" x14ac:dyDescent="0.2">
      <c r="A7" s="170"/>
      <c r="B7" s="156"/>
      <c r="C7" s="168"/>
      <c r="D7" s="159"/>
      <c r="E7" s="173"/>
      <c r="F7" s="165"/>
    </row>
    <row r="8" spans="1:6" ht="6.6" customHeight="1" x14ac:dyDescent="0.2">
      <c r="A8" s="170"/>
      <c r="B8" s="156"/>
      <c r="C8" s="168"/>
      <c r="D8" s="159"/>
      <c r="E8" s="173"/>
      <c r="F8" s="165"/>
    </row>
    <row r="9" spans="1:6" ht="10.9" customHeight="1" x14ac:dyDescent="0.2">
      <c r="A9" s="170"/>
      <c r="B9" s="156"/>
      <c r="C9" s="168"/>
      <c r="D9" s="159"/>
      <c r="E9" s="173"/>
      <c r="F9" s="165"/>
    </row>
    <row r="10" spans="1:6" ht="4.1500000000000004" hidden="1" customHeight="1" x14ac:dyDescent="0.2">
      <c r="A10" s="170"/>
      <c r="B10" s="156"/>
      <c r="C10" s="35"/>
      <c r="D10" s="159"/>
      <c r="E10" s="36"/>
      <c r="F10" s="37"/>
    </row>
    <row r="11" spans="1:6" ht="13.15" hidden="1" customHeight="1" x14ac:dyDescent="0.2">
      <c r="A11" s="171"/>
      <c r="B11" s="157"/>
      <c r="C11" s="38"/>
      <c r="D11" s="160"/>
      <c r="E11" s="39"/>
      <c r="F11" s="40"/>
    </row>
    <row r="12" spans="1:6" ht="13.5" customHeight="1" x14ac:dyDescent="0.2">
      <c r="A12" s="19">
        <v>1</v>
      </c>
      <c r="B12" s="20">
        <v>2</v>
      </c>
      <c r="C12" s="21">
        <v>3</v>
      </c>
      <c r="D12" s="22" t="s">
        <v>28</v>
      </c>
      <c r="E12" s="41" t="s">
        <v>29</v>
      </c>
      <c r="F12" s="24" t="s">
        <v>30</v>
      </c>
    </row>
    <row r="13" spans="1:6" ht="15.75" x14ac:dyDescent="0.25">
      <c r="A13" s="42" t="s">
        <v>217</v>
      </c>
      <c r="B13" s="82" t="s">
        <v>218</v>
      </c>
      <c r="C13" s="83" t="s">
        <v>219</v>
      </c>
      <c r="D13" s="84">
        <v>173870700</v>
      </c>
      <c r="E13" s="85">
        <v>10485248.640000001</v>
      </c>
      <c r="F13" s="86">
        <f>IF(OR(D13="-",IF(E13="-",0,E13)&gt;=IF(D13="-",0,D13)),"-",IF(D13="-",0,D13)-IF(E13="-",0,E13))</f>
        <v>163385451.36000001</v>
      </c>
    </row>
    <row r="14" spans="1:6" ht="15" x14ac:dyDescent="0.2">
      <c r="A14" s="45" t="s">
        <v>34</v>
      </c>
      <c r="B14" s="87"/>
      <c r="C14" s="88"/>
      <c r="D14" s="89"/>
      <c r="E14" s="90"/>
      <c r="F14" s="91"/>
    </row>
    <row r="15" spans="1:6" ht="24.6" customHeight="1" x14ac:dyDescent="0.2">
      <c r="A15" s="25" t="s">
        <v>14</v>
      </c>
      <c r="B15" s="92" t="s">
        <v>218</v>
      </c>
      <c r="C15" s="71" t="s">
        <v>220</v>
      </c>
      <c r="D15" s="72">
        <v>173870700</v>
      </c>
      <c r="E15" s="93">
        <v>10485248.640000001</v>
      </c>
      <c r="F15" s="94">
        <f t="shared" ref="F15:F78" si="0">IF(OR(D15="-",IF(E15="-",0,E15)&gt;=IF(D15="-",0,D15)),"-",IF(D15="-",0,D15)-IF(E15="-",0,E15))</f>
        <v>163385451.36000001</v>
      </c>
    </row>
    <row r="16" spans="1:6" ht="15.75" x14ac:dyDescent="0.25">
      <c r="A16" s="42" t="s">
        <v>221</v>
      </c>
      <c r="B16" s="82" t="s">
        <v>218</v>
      </c>
      <c r="C16" s="83" t="s">
        <v>222</v>
      </c>
      <c r="D16" s="84">
        <v>9653000</v>
      </c>
      <c r="E16" s="85">
        <v>3075511.59</v>
      </c>
      <c r="F16" s="86">
        <f t="shared" si="0"/>
        <v>6577488.4100000001</v>
      </c>
    </row>
    <row r="17" spans="1:6" ht="49.15" customHeight="1" x14ac:dyDescent="0.25">
      <c r="A17" s="42" t="s">
        <v>223</v>
      </c>
      <c r="B17" s="82" t="s">
        <v>218</v>
      </c>
      <c r="C17" s="83" t="s">
        <v>224</v>
      </c>
      <c r="D17" s="84">
        <v>8190000</v>
      </c>
      <c r="E17" s="85">
        <v>2769200.48</v>
      </c>
      <c r="F17" s="86">
        <f t="shared" si="0"/>
        <v>5420799.5199999996</v>
      </c>
    </row>
    <row r="18" spans="1:6" ht="49.15" customHeight="1" x14ac:dyDescent="0.2">
      <c r="A18" s="25" t="s">
        <v>223</v>
      </c>
      <c r="B18" s="92" t="s">
        <v>218</v>
      </c>
      <c r="C18" s="71" t="s">
        <v>225</v>
      </c>
      <c r="D18" s="72">
        <v>5400</v>
      </c>
      <c r="E18" s="93">
        <v>5320</v>
      </c>
      <c r="F18" s="94">
        <f t="shared" si="0"/>
        <v>80</v>
      </c>
    </row>
    <row r="19" spans="1:6" ht="61.5" customHeight="1" x14ac:dyDescent="0.2">
      <c r="A19" s="25" t="s">
        <v>226</v>
      </c>
      <c r="B19" s="92" t="s">
        <v>218</v>
      </c>
      <c r="C19" s="71" t="s">
        <v>227</v>
      </c>
      <c r="D19" s="72">
        <v>5400</v>
      </c>
      <c r="E19" s="93">
        <v>5320</v>
      </c>
      <c r="F19" s="94">
        <f t="shared" si="0"/>
        <v>80</v>
      </c>
    </row>
    <row r="20" spans="1:6" ht="86.1" customHeight="1" x14ac:dyDescent="0.2">
      <c r="A20" s="47" t="s">
        <v>228</v>
      </c>
      <c r="B20" s="92" t="s">
        <v>218</v>
      </c>
      <c r="C20" s="71" t="s">
        <v>229</v>
      </c>
      <c r="D20" s="72">
        <v>5400</v>
      </c>
      <c r="E20" s="93">
        <v>5320</v>
      </c>
      <c r="F20" s="94">
        <f t="shared" si="0"/>
        <v>80</v>
      </c>
    </row>
    <row r="21" spans="1:6" ht="24.6" customHeight="1" x14ac:dyDescent="0.2">
      <c r="A21" s="25" t="s">
        <v>230</v>
      </c>
      <c r="B21" s="92" t="s">
        <v>218</v>
      </c>
      <c r="C21" s="71" t="s">
        <v>231</v>
      </c>
      <c r="D21" s="72">
        <v>5400</v>
      </c>
      <c r="E21" s="93">
        <v>5320</v>
      </c>
      <c r="F21" s="94">
        <f t="shared" si="0"/>
        <v>80</v>
      </c>
    </row>
    <row r="22" spans="1:6" ht="36.950000000000003" customHeight="1" x14ac:dyDescent="0.2">
      <c r="A22" s="25" t="s">
        <v>232</v>
      </c>
      <c r="B22" s="92" t="s">
        <v>218</v>
      </c>
      <c r="C22" s="71" t="s">
        <v>233</v>
      </c>
      <c r="D22" s="72">
        <v>5400</v>
      </c>
      <c r="E22" s="93">
        <v>5320</v>
      </c>
      <c r="F22" s="94">
        <f t="shared" si="0"/>
        <v>80</v>
      </c>
    </row>
    <row r="23" spans="1:6" ht="15" x14ac:dyDescent="0.2">
      <c r="A23" s="25" t="s">
        <v>234</v>
      </c>
      <c r="B23" s="92" t="s">
        <v>218</v>
      </c>
      <c r="C23" s="71" t="s">
        <v>235</v>
      </c>
      <c r="D23" s="72">
        <v>5400</v>
      </c>
      <c r="E23" s="93">
        <v>5320</v>
      </c>
      <c r="F23" s="94">
        <f t="shared" si="0"/>
        <v>80</v>
      </c>
    </row>
    <row r="24" spans="1:6" ht="49.15" customHeight="1" x14ac:dyDescent="0.2">
      <c r="A24" s="25" t="s">
        <v>223</v>
      </c>
      <c r="B24" s="92" t="s">
        <v>218</v>
      </c>
      <c r="C24" s="71" t="s">
        <v>236</v>
      </c>
      <c r="D24" s="72">
        <v>450700</v>
      </c>
      <c r="E24" s="93">
        <v>249231.9</v>
      </c>
      <c r="F24" s="94">
        <f t="shared" si="0"/>
        <v>201468.1</v>
      </c>
    </row>
    <row r="25" spans="1:6" ht="61.5" customHeight="1" x14ac:dyDescent="0.2">
      <c r="A25" s="25" t="s">
        <v>237</v>
      </c>
      <c r="B25" s="92" t="s">
        <v>218</v>
      </c>
      <c r="C25" s="71" t="s">
        <v>238</v>
      </c>
      <c r="D25" s="72">
        <v>450700</v>
      </c>
      <c r="E25" s="93">
        <v>249231.9</v>
      </c>
      <c r="F25" s="94">
        <f t="shared" si="0"/>
        <v>201468.1</v>
      </c>
    </row>
    <row r="26" spans="1:6" ht="86.1" customHeight="1" x14ac:dyDescent="0.2">
      <c r="A26" s="47" t="s">
        <v>239</v>
      </c>
      <c r="B26" s="92" t="s">
        <v>218</v>
      </c>
      <c r="C26" s="71" t="s">
        <v>240</v>
      </c>
      <c r="D26" s="72">
        <v>48300</v>
      </c>
      <c r="E26" s="93" t="s">
        <v>45</v>
      </c>
      <c r="F26" s="94">
        <f t="shared" si="0"/>
        <v>48300</v>
      </c>
    </row>
    <row r="27" spans="1:6" ht="24.6" customHeight="1" x14ac:dyDescent="0.2">
      <c r="A27" s="25" t="s">
        <v>230</v>
      </c>
      <c r="B27" s="92" t="s">
        <v>218</v>
      </c>
      <c r="C27" s="71" t="s">
        <v>241</v>
      </c>
      <c r="D27" s="72">
        <v>48300</v>
      </c>
      <c r="E27" s="93" t="s">
        <v>45</v>
      </c>
      <c r="F27" s="94">
        <f t="shared" si="0"/>
        <v>48300</v>
      </c>
    </row>
    <row r="28" spans="1:6" ht="36.950000000000003" customHeight="1" x14ac:dyDescent="0.2">
      <c r="A28" s="25" t="s">
        <v>232</v>
      </c>
      <c r="B28" s="92" t="s">
        <v>218</v>
      </c>
      <c r="C28" s="71" t="s">
        <v>242</v>
      </c>
      <c r="D28" s="72">
        <v>48300</v>
      </c>
      <c r="E28" s="93" t="s">
        <v>45</v>
      </c>
      <c r="F28" s="94">
        <f t="shared" si="0"/>
        <v>48300</v>
      </c>
    </row>
    <row r="29" spans="1:6" ht="15" x14ac:dyDescent="0.2">
      <c r="A29" s="25" t="s">
        <v>234</v>
      </c>
      <c r="B29" s="92" t="s">
        <v>218</v>
      </c>
      <c r="C29" s="71" t="s">
        <v>243</v>
      </c>
      <c r="D29" s="72">
        <v>48300</v>
      </c>
      <c r="E29" s="93" t="s">
        <v>45</v>
      </c>
      <c r="F29" s="94">
        <f t="shared" si="0"/>
        <v>48300</v>
      </c>
    </row>
    <row r="30" spans="1:6" ht="98.45" customHeight="1" x14ac:dyDescent="0.2">
      <c r="A30" s="47" t="s">
        <v>244</v>
      </c>
      <c r="B30" s="92" t="s">
        <v>218</v>
      </c>
      <c r="C30" s="71" t="s">
        <v>245</v>
      </c>
      <c r="D30" s="72">
        <v>402400</v>
      </c>
      <c r="E30" s="93">
        <v>249231.9</v>
      </c>
      <c r="F30" s="94">
        <f t="shared" si="0"/>
        <v>153168.1</v>
      </c>
    </row>
    <row r="31" spans="1:6" ht="24.6" customHeight="1" x14ac:dyDescent="0.2">
      <c r="A31" s="25" t="s">
        <v>230</v>
      </c>
      <c r="B31" s="92" t="s">
        <v>218</v>
      </c>
      <c r="C31" s="71" t="s">
        <v>246</v>
      </c>
      <c r="D31" s="72">
        <v>402400</v>
      </c>
      <c r="E31" s="93">
        <v>249231.9</v>
      </c>
      <c r="F31" s="94">
        <f t="shared" si="0"/>
        <v>153168.1</v>
      </c>
    </row>
    <row r="32" spans="1:6" ht="36.950000000000003" customHeight="1" x14ac:dyDescent="0.2">
      <c r="A32" s="25" t="s">
        <v>232</v>
      </c>
      <c r="B32" s="92" t="s">
        <v>218</v>
      </c>
      <c r="C32" s="71" t="s">
        <v>247</v>
      </c>
      <c r="D32" s="72">
        <v>402400</v>
      </c>
      <c r="E32" s="93">
        <v>249231.9</v>
      </c>
      <c r="F32" s="94">
        <f t="shared" si="0"/>
        <v>153168.1</v>
      </c>
    </row>
    <row r="33" spans="1:6" ht="15" x14ac:dyDescent="0.2">
      <c r="A33" s="25" t="s">
        <v>234</v>
      </c>
      <c r="B33" s="92" t="s">
        <v>218</v>
      </c>
      <c r="C33" s="71" t="s">
        <v>248</v>
      </c>
      <c r="D33" s="72">
        <v>402400</v>
      </c>
      <c r="E33" s="93">
        <v>249231.9</v>
      </c>
      <c r="F33" s="94">
        <f t="shared" si="0"/>
        <v>153168.1</v>
      </c>
    </row>
    <row r="34" spans="1:6" ht="49.15" customHeight="1" x14ac:dyDescent="0.2">
      <c r="A34" s="25" t="s">
        <v>223</v>
      </c>
      <c r="B34" s="92" t="s">
        <v>218</v>
      </c>
      <c r="C34" s="71" t="s">
        <v>249</v>
      </c>
      <c r="D34" s="72">
        <v>7731300</v>
      </c>
      <c r="E34" s="93">
        <v>2512724.58</v>
      </c>
      <c r="F34" s="94">
        <f t="shared" si="0"/>
        <v>5218575.42</v>
      </c>
    </row>
    <row r="35" spans="1:6" ht="61.5" customHeight="1" x14ac:dyDescent="0.2">
      <c r="A35" s="25" t="s">
        <v>250</v>
      </c>
      <c r="B35" s="92" t="s">
        <v>218</v>
      </c>
      <c r="C35" s="71" t="s">
        <v>251</v>
      </c>
      <c r="D35" s="72">
        <v>7731300</v>
      </c>
      <c r="E35" s="93">
        <v>2512724.58</v>
      </c>
      <c r="F35" s="94">
        <f t="shared" si="0"/>
        <v>5218575.42</v>
      </c>
    </row>
    <row r="36" spans="1:6" ht="86.1" customHeight="1" x14ac:dyDescent="0.2">
      <c r="A36" s="47" t="s">
        <v>252</v>
      </c>
      <c r="B36" s="92" t="s">
        <v>218</v>
      </c>
      <c r="C36" s="71" t="s">
        <v>253</v>
      </c>
      <c r="D36" s="72">
        <v>6715700</v>
      </c>
      <c r="E36" s="93">
        <v>2129039.5099999998</v>
      </c>
      <c r="F36" s="94">
        <f t="shared" si="0"/>
        <v>4586660.49</v>
      </c>
    </row>
    <row r="37" spans="1:6" ht="61.5" customHeight="1" x14ac:dyDescent="0.2">
      <c r="A37" s="25" t="s">
        <v>254</v>
      </c>
      <c r="B37" s="92" t="s">
        <v>218</v>
      </c>
      <c r="C37" s="71" t="s">
        <v>255</v>
      </c>
      <c r="D37" s="72">
        <v>6715700</v>
      </c>
      <c r="E37" s="93">
        <v>2129039.5099999998</v>
      </c>
      <c r="F37" s="94">
        <f t="shared" si="0"/>
        <v>4586660.49</v>
      </c>
    </row>
    <row r="38" spans="1:6" ht="24.6" customHeight="1" x14ac:dyDescent="0.2">
      <c r="A38" s="25" t="s">
        <v>256</v>
      </c>
      <c r="B38" s="92" t="s">
        <v>218</v>
      </c>
      <c r="C38" s="71" t="s">
        <v>257</v>
      </c>
      <c r="D38" s="72">
        <v>6715700</v>
      </c>
      <c r="E38" s="93">
        <v>2129039.5099999998</v>
      </c>
      <c r="F38" s="94">
        <f t="shared" si="0"/>
        <v>4586660.49</v>
      </c>
    </row>
    <row r="39" spans="1:6" ht="24.6" customHeight="1" x14ac:dyDescent="0.2">
      <c r="A39" s="25" t="s">
        <v>258</v>
      </c>
      <c r="B39" s="92" t="s">
        <v>218</v>
      </c>
      <c r="C39" s="71" t="s">
        <v>259</v>
      </c>
      <c r="D39" s="72">
        <v>4828600</v>
      </c>
      <c r="E39" s="93">
        <v>1683235.34</v>
      </c>
      <c r="F39" s="94">
        <f t="shared" si="0"/>
        <v>3145364.66</v>
      </c>
    </row>
    <row r="40" spans="1:6" ht="36.950000000000003" customHeight="1" x14ac:dyDescent="0.2">
      <c r="A40" s="25" t="s">
        <v>260</v>
      </c>
      <c r="B40" s="92" t="s">
        <v>218</v>
      </c>
      <c r="C40" s="71" t="s">
        <v>261</v>
      </c>
      <c r="D40" s="72">
        <v>428900</v>
      </c>
      <c r="E40" s="93">
        <v>107029.2</v>
      </c>
      <c r="F40" s="94">
        <f t="shared" si="0"/>
        <v>321870.8</v>
      </c>
    </row>
    <row r="41" spans="1:6" ht="49.15" customHeight="1" x14ac:dyDescent="0.2">
      <c r="A41" s="25" t="s">
        <v>262</v>
      </c>
      <c r="B41" s="92" t="s">
        <v>218</v>
      </c>
      <c r="C41" s="71" t="s">
        <v>263</v>
      </c>
      <c r="D41" s="72">
        <v>1458200</v>
      </c>
      <c r="E41" s="93">
        <v>338774.97</v>
      </c>
      <c r="F41" s="94">
        <f t="shared" si="0"/>
        <v>1119425.03</v>
      </c>
    </row>
    <row r="42" spans="1:6" ht="86.1" customHeight="1" x14ac:dyDescent="0.2">
      <c r="A42" s="47" t="s">
        <v>264</v>
      </c>
      <c r="B42" s="92" t="s">
        <v>218</v>
      </c>
      <c r="C42" s="71" t="s">
        <v>265</v>
      </c>
      <c r="D42" s="72">
        <v>672800</v>
      </c>
      <c r="E42" s="93">
        <v>279785.07</v>
      </c>
      <c r="F42" s="94">
        <f t="shared" si="0"/>
        <v>393014.93</v>
      </c>
    </row>
    <row r="43" spans="1:6" ht="61.5" customHeight="1" x14ac:dyDescent="0.2">
      <c r="A43" s="25" t="s">
        <v>254</v>
      </c>
      <c r="B43" s="92" t="s">
        <v>218</v>
      </c>
      <c r="C43" s="71" t="s">
        <v>266</v>
      </c>
      <c r="D43" s="72">
        <v>17300</v>
      </c>
      <c r="E43" s="93">
        <v>1120</v>
      </c>
      <c r="F43" s="94">
        <f t="shared" si="0"/>
        <v>16180</v>
      </c>
    </row>
    <row r="44" spans="1:6" ht="24.6" customHeight="1" x14ac:dyDescent="0.2">
      <c r="A44" s="25" t="s">
        <v>256</v>
      </c>
      <c r="B44" s="92" t="s">
        <v>218</v>
      </c>
      <c r="C44" s="71" t="s">
        <v>267</v>
      </c>
      <c r="D44" s="72">
        <v>17300</v>
      </c>
      <c r="E44" s="93">
        <v>1120</v>
      </c>
      <c r="F44" s="94">
        <f t="shared" si="0"/>
        <v>16180</v>
      </c>
    </row>
    <row r="45" spans="1:6" ht="36.950000000000003" customHeight="1" x14ac:dyDescent="0.2">
      <c r="A45" s="25" t="s">
        <v>260</v>
      </c>
      <c r="B45" s="92" t="s">
        <v>218</v>
      </c>
      <c r="C45" s="71" t="s">
        <v>268</v>
      </c>
      <c r="D45" s="72">
        <v>17300</v>
      </c>
      <c r="E45" s="93">
        <v>1120</v>
      </c>
      <c r="F45" s="94">
        <f t="shared" si="0"/>
        <v>16180</v>
      </c>
    </row>
    <row r="46" spans="1:6" ht="24.6" customHeight="1" x14ac:dyDescent="0.2">
      <c r="A46" s="25" t="s">
        <v>230</v>
      </c>
      <c r="B46" s="92" t="s">
        <v>218</v>
      </c>
      <c r="C46" s="71" t="s">
        <v>269</v>
      </c>
      <c r="D46" s="72">
        <v>653100</v>
      </c>
      <c r="E46" s="93">
        <v>278179.57</v>
      </c>
      <c r="F46" s="94">
        <f t="shared" si="0"/>
        <v>374920.43</v>
      </c>
    </row>
    <row r="47" spans="1:6" ht="36.950000000000003" customHeight="1" x14ac:dyDescent="0.2">
      <c r="A47" s="25" t="s">
        <v>232</v>
      </c>
      <c r="B47" s="92" t="s">
        <v>218</v>
      </c>
      <c r="C47" s="71" t="s">
        <v>270</v>
      </c>
      <c r="D47" s="72">
        <v>653100</v>
      </c>
      <c r="E47" s="93">
        <v>278179.57</v>
      </c>
      <c r="F47" s="94">
        <f t="shared" si="0"/>
        <v>374920.43</v>
      </c>
    </row>
    <row r="48" spans="1:6" ht="15" x14ac:dyDescent="0.2">
      <c r="A48" s="25" t="s">
        <v>234</v>
      </c>
      <c r="B48" s="92" t="s">
        <v>218</v>
      </c>
      <c r="C48" s="71" t="s">
        <v>271</v>
      </c>
      <c r="D48" s="72">
        <v>391100</v>
      </c>
      <c r="E48" s="93">
        <v>162678.47</v>
      </c>
      <c r="F48" s="94">
        <f t="shared" si="0"/>
        <v>228421.53</v>
      </c>
    </row>
    <row r="49" spans="1:6" ht="15" x14ac:dyDescent="0.2">
      <c r="A49" s="25" t="s">
        <v>272</v>
      </c>
      <c r="B49" s="92" t="s">
        <v>218</v>
      </c>
      <c r="C49" s="71" t="s">
        <v>273</v>
      </c>
      <c r="D49" s="72">
        <v>262000</v>
      </c>
      <c r="E49" s="93">
        <v>115501.1</v>
      </c>
      <c r="F49" s="94">
        <f t="shared" si="0"/>
        <v>146498.9</v>
      </c>
    </row>
    <row r="50" spans="1:6" ht="15" x14ac:dyDescent="0.2">
      <c r="A50" s="25" t="s">
        <v>274</v>
      </c>
      <c r="B50" s="92" t="s">
        <v>218</v>
      </c>
      <c r="C50" s="71" t="s">
        <v>275</v>
      </c>
      <c r="D50" s="72">
        <v>2400</v>
      </c>
      <c r="E50" s="93">
        <v>485.5</v>
      </c>
      <c r="F50" s="94">
        <f t="shared" si="0"/>
        <v>1914.5</v>
      </c>
    </row>
    <row r="51" spans="1:6" ht="15" x14ac:dyDescent="0.2">
      <c r="A51" s="25" t="s">
        <v>276</v>
      </c>
      <c r="B51" s="92" t="s">
        <v>218</v>
      </c>
      <c r="C51" s="71" t="s">
        <v>277</v>
      </c>
      <c r="D51" s="72">
        <v>2400</v>
      </c>
      <c r="E51" s="93">
        <v>485.5</v>
      </c>
      <c r="F51" s="94">
        <f t="shared" si="0"/>
        <v>1914.5</v>
      </c>
    </row>
    <row r="52" spans="1:6" ht="24.6" customHeight="1" x14ac:dyDescent="0.2">
      <c r="A52" s="25" t="s">
        <v>278</v>
      </c>
      <c r="B52" s="92" t="s">
        <v>218</v>
      </c>
      <c r="C52" s="71" t="s">
        <v>279</v>
      </c>
      <c r="D52" s="72">
        <v>1400</v>
      </c>
      <c r="E52" s="93" t="s">
        <v>45</v>
      </c>
      <c r="F52" s="94">
        <f t="shared" si="0"/>
        <v>1400</v>
      </c>
    </row>
    <row r="53" spans="1:6" ht="15" x14ac:dyDescent="0.2">
      <c r="A53" s="25" t="s">
        <v>280</v>
      </c>
      <c r="B53" s="92" t="s">
        <v>218</v>
      </c>
      <c r="C53" s="71" t="s">
        <v>281</v>
      </c>
      <c r="D53" s="72">
        <v>1000</v>
      </c>
      <c r="E53" s="93">
        <v>485.5</v>
      </c>
      <c r="F53" s="94">
        <f t="shared" si="0"/>
        <v>514.5</v>
      </c>
    </row>
    <row r="54" spans="1:6" ht="86.1" customHeight="1" x14ac:dyDescent="0.2">
      <c r="A54" s="47" t="s">
        <v>282</v>
      </c>
      <c r="B54" s="92" t="s">
        <v>218</v>
      </c>
      <c r="C54" s="71" t="s">
        <v>283</v>
      </c>
      <c r="D54" s="72">
        <v>342800</v>
      </c>
      <c r="E54" s="93">
        <v>103900</v>
      </c>
      <c r="F54" s="94">
        <f t="shared" si="0"/>
        <v>238900</v>
      </c>
    </row>
    <row r="55" spans="1:6" ht="15" x14ac:dyDescent="0.2">
      <c r="A55" s="25" t="s">
        <v>284</v>
      </c>
      <c r="B55" s="92" t="s">
        <v>218</v>
      </c>
      <c r="C55" s="71" t="s">
        <v>285</v>
      </c>
      <c r="D55" s="72">
        <v>342800</v>
      </c>
      <c r="E55" s="93">
        <v>103900</v>
      </c>
      <c r="F55" s="94">
        <f t="shared" si="0"/>
        <v>238900</v>
      </c>
    </row>
    <row r="56" spans="1:6" ht="15" x14ac:dyDescent="0.2">
      <c r="A56" s="25" t="s">
        <v>208</v>
      </c>
      <c r="B56" s="92" t="s">
        <v>218</v>
      </c>
      <c r="C56" s="71" t="s">
        <v>286</v>
      </c>
      <c r="D56" s="72">
        <v>342800</v>
      </c>
      <c r="E56" s="93">
        <v>103900</v>
      </c>
      <c r="F56" s="94">
        <f t="shared" si="0"/>
        <v>238900</v>
      </c>
    </row>
    <row r="57" spans="1:6" ht="49.15" customHeight="1" x14ac:dyDescent="0.2">
      <c r="A57" s="25" t="s">
        <v>223</v>
      </c>
      <c r="B57" s="92" t="s">
        <v>218</v>
      </c>
      <c r="C57" s="71" t="s">
        <v>287</v>
      </c>
      <c r="D57" s="72">
        <v>2600</v>
      </c>
      <c r="E57" s="93">
        <v>1924</v>
      </c>
      <c r="F57" s="94">
        <f t="shared" si="0"/>
        <v>676</v>
      </c>
    </row>
    <row r="58" spans="1:6" ht="15" x14ac:dyDescent="0.2">
      <c r="A58" s="25" t="s">
        <v>288</v>
      </c>
      <c r="B58" s="92" t="s">
        <v>218</v>
      </c>
      <c r="C58" s="71" t="s">
        <v>289</v>
      </c>
      <c r="D58" s="72">
        <v>2600</v>
      </c>
      <c r="E58" s="93">
        <v>1924</v>
      </c>
      <c r="F58" s="94">
        <f t="shared" si="0"/>
        <v>676</v>
      </c>
    </row>
    <row r="59" spans="1:6" ht="135.19999999999999" customHeight="1" x14ac:dyDescent="0.2">
      <c r="A59" s="47" t="s">
        <v>290</v>
      </c>
      <c r="B59" s="92" t="s">
        <v>218</v>
      </c>
      <c r="C59" s="71" t="s">
        <v>291</v>
      </c>
      <c r="D59" s="72">
        <v>200</v>
      </c>
      <c r="E59" s="93">
        <v>200</v>
      </c>
      <c r="F59" s="94" t="str">
        <f t="shared" si="0"/>
        <v>-</v>
      </c>
    </row>
    <row r="60" spans="1:6" ht="24.6" customHeight="1" x14ac:dyDescent="0.2">
      <c r="A60" s="25" t="s">
        <v>230</v>
      </c>
      <c r="B60" s="92" t="s">
        <v>218</v>
      </c>
      <c r="C60" s="71" t="s">
        <v>292</v>
      </c>
      <c r="D60" s="72">
        <v>200</v>
      </c>
      <c r="E60" s="93">
        <v>200</v>
      </c>
      <c r="F60" s="94" t="str">
        <f t="shared" si="0"/>
        <v>-</v>
      </c>
    </row>
    <row r="61" spans="1:6" ht="36.950000000000003" customHeight="1" x14ac:dyDescent="0.2">
      <c r="A61" s="25" t="s">
        <v>232</v>
      </c>
      <c r="B61" s="92" t="s">
        <v>218</v>
      </c>
      <c r="C61" s="71" t="s">
        <v>293</v>
      </c>
      <c r="D61" s="72">
        <v>200</v>
      </c>
      <c r="E61" s="93">
        <v>200</v>
      </c>
      <c r="F61" s="94" t="str">
        <f t="shared" si="0"/>
        <v>-</v>
      </c>
    </row>
    <row r="62" spans="1:6" ht="15" x14ac:dyDescent="0.2">
      <c r="A62" s="25" t="s">
        <v>234</v>
      </c>
      <c r="B62" s="92" t="s">
        <v>218</v>
      </c>
      <c r="C62" s="71" t="s">
        <v>294</v>
      </c>
      <c r="D62" s="72">
        <v>200</v>
      </c>
      <c r="E62" s="93">
        <v>200</v>
      </c>
      <c r="F62" s="94" t="str">
        <f t="shared" si="0"/>
        <v>-</v>
      </c>
    </row>
    <row r="63" spans="1:6" ht="15" x14ac:dyDescent="0.2">
      <c r="A63" s="25" t="s">
        <v>295</v>
      </c>
      <c r="B63" s="92" t="s">
        <v>218</v>
      </c>
      <c r="C63" s="71" t="s">
        <v>296</v>
      </c>
      <c r="D63" s="72">
        <v>2400</v>
      </c>
      <c r="E63" s="93">
        <v>1724</v>
      </c>
      <c r="F63" s="94">
        <f t="shared" si="0"/>
        <v>676</v>
      </c>
    </row>
    <row r="64" spans="1:6" ht="61.5" customHeight="1" x14ac:dyDescent="0.2">
      <c r="A64" s="25" t="s">
        <v>254</v>
      </c>
      <c r="B64" s="92" t="s">
        <v>218</v>
      </c>
      <c r="C64" s="71" t="s">
        <v>297</v>
      </c>
      <c r="D64" s="72">
        <v>2400</v>
      </c>
      <c r="E64" s="93">
        <v>1724</v>
      </c>
      <c r="F64" s="94">
        <f t="shared" si="0"/>
        <v>676</v>
      </c>
    </row>
    <row r="65" spans="1:6" ht="24.6" customHeight="1" x14ac:dyDescent="0.2">
      <c r="A65" s="25" t="s">
        <v>256</v>
      </c>
      <c r="B65" s="92" t="s">
        <v>218</v>
      </c>
      <c r="C65" s="71" t="s">
        <v>298</v>
      </c>
      <c r="D65" s="72">
        <v>2400</v>
      </c>
      <c r="E65" s="93">
        <v>1724</v>
      </c>
      <c r="F65" s="94">
        <f t="shared" si="0"/>
        <v>676</v>
      </c>
    </row>
    <row r="66" spans="1:6" ht="24.6" customHeight="1" x14ac:dyDescent="0.2">
      <c r="A66" s="25" t="s">
        <v>258</v>
      </c>
      <c r="B66" s="92" t="s">
        <v>218</v>
      </c>
      <c r="C66" s="71" t="s">
        <v>299</v>
      </c>
      <c r="D66" s="72">
        <v>1900</v>
      </c>
      <c r="E66" s="93">
        <v>1724</v>
      </c>
      <c r="F66" s="94">
        <f t="shared" si="0"/>
        <v>176</v>
      </c>
    </row>
    <row r="67" spans="1:6" ht="49.15" customHeight="1" x14ac:dyDescent="0.2">
      <c r="A67" s="25" t="s">
        <v>262</v>
      </c>
      <c r="B67" s="92" t="s">
        <v>218</v>
      </c>
      <c r="C67" s="71" t="s">
        <v>300</v>
      </c>
      <c r="D67" s="72">
        <v>500</v>
      </c>
      <c r="E67" s="93" t="s">
        <v>45</v>
      </c>
      <c r="F67" s="94">
        <f t="shared" si="0"/>
        <v>500</v>
      </c>
    </row>
    <row r="68" spans="1:6" ht="36.950000000000003" customHeight="1" x14ac:dyDescent="0.25">
      <c r="A68" s="42" t="s">
        <v>301</v>
      </c>
      <c r="B68" s="82" t="s">
        <v>218</v>
      </c>
      <c r="C68" s="83" t="s">
        <v>302</v>
      </c>
      <c r="D68" s="84">
        <v>40900</v>
      </c>
      <c r="E68" s="85">
        <v>13650</v>
      </c>
      <c r="F68" s="86">
        <f t="shared" si="0"/>
        <v>27250</v>
      </c>
    </row>
    <row r="69" spans="1:6" ht="36.950000000000003" customHeight="1" x14ac:dyDescent="0.2">
      <c r="A69" s="25" t="s">
        <v>301</v>
      </c>
      <c r="B69" s="92" t="s">
        <v>218</v>
      </c>
      <c r="C69" s="71" t="s">
        <v>303</v>
      </c>
      <c r="D69" s="72">
        <v>40900</v>
      </c>
      <c r="E69" s="93">
        <v>13650</v>
      </c>
      <c r="F69" s="94">
        <f t="shared" si="0"/>
        <v>27250</v>
      </c>
    </row>
    <row r="70" spans="1:6" ht="15" x14ac:dyDescent="0.2">
      <c r="A70" s="25" t="s">
        <v>288</v>
      </c>
      <c r="B70" s="92" t="s">
        <v>218</v>
      </c>
      <c r="C70" s="71" t="s">
        <v>304</v>
      </c>
      <c r="D70" s="72">
        <v>40900</v>
      </c>
      <c r="E70" s="93">
        <v>13650</v>
      </c>
      <c r="F70" s="94">
        <f t="shared" si="0"/>
        <v>27250</v>
      </c>
    </row>
    <row r="71" spans="1:6" ht="86.1" customHeight="1" x14ac:dyDescent="0.2">
      <c r="A71" s="25" t="s">
        <v>305</v>
      </c>
      <c r="B71" s="92" t="s">
        <v>218</v>
      </c>
      <c r="C71" s="71" t="s">
        <v>306</v>
      </c>
      <c r="D71" s="72">
        <v>40900</v>
      </c>
      <c r="E71" s="93">
        <v>13650</v>
      </c>
      <c r="F71" s="94">
        <f t="shared" si="0"/>
        <v>27250</v>
      </c>
    </row>
    <row r="72" spans="1:6" ht="15" x14ac:dyDescent="0.2">
      <c r="A72" s="25" t="s">
        <v>284</v>
      </c>
      <c r="B72" s="92" t="s">
        <v>218</v>
      </c>
      <c r="C72" s="71" t="s">
        <v>307</v>
      </c>
      <c r="D72" s="72">
        <v>40900</v>
      </c>
      <c r="E72" s="93">
        <v>13650</v>
      </c>
      <c r="F72" s="94">
        <f t="shared" si="0"/>
        <v>27250</v>
      </c>
    </row>
    <row r="73" spans="1:6" ht="15" x14ac:dyDescent="0.2">
      <c r="A73" s="25" t="s">
        <v>208</v>
      </c>
      <c r="B73" s="92" t="s">
        <v>218</v>
      </c>
      <c r="C73" s="71" t="s">
        <v>308</v>
      </c>
      <c r="D73" s="72">
        <v>40900</v>
      </c>
      <c r="E73" s="93">
        <v>13650</v>
      </c>
      <c r="F73" s="94">
        <f t="shared" si="0"/>
        <v>27250</v>
      </c>
    </row>
    <row r="74" spans="1:6" ht="24.6" customHeight="1" x14ac:dyDescent="0.25">
      <c r="A74" s="42" t="s">
        <v>309</v>
      </c>
      <c r="B74" s="82" t="s">
        <v>218</v>
      </c>
      <c r="C74" s="83" t="s">
        <v>310</v>
      </c>
      <c r="D74" s="84">
        <v>701300</v>
      </c>
      <c r="E74" s="85" t="s">
        <v>45</v>
      </c>
      <c r="F74" s="86">
        <f t="shared" si="0"/>
        <v>701300</v>
      </c>
    </row>
    <row r="75" spans="1:6" ht="15" x14ac:dyDescent="0.2">
      <c r="A75" s="25" t="s">
        <v>309</v>
      </c>
      <c r="B75" s="92" t="s">
        <v>218</v>
      </c>
      <c r="C75" s="71" t="s">
        <v>311</v>
      </c>
      <c r="D75" s="72">
        <v>701300</v>
      </c>
      <c r="E75" s="93" t="s">
        <v>45</v>
      </c>
      <c r="F75" s="94">
        <f t="shared" si="0"/>
        <v>701300</v>
      </c>
    </row>
    <row r="76" spans="1:6" ht="15" x14ac:dyDescent="0.2">
      <c r="A76" s="25" t="s">
        <v>288</v>
      </c>
      <c r="B76" s="92" t="s">
        <v>218</v>
      </c>
      <c r="C76" s="71" t="s">
        <v>312</v>
      </c>
      <c r="D76" s="72">
        <v>701300</v>
      </c>
      <c r="E76" s="93" t="s">
        <v>45</v>
      </c>
      <c r="F76" s="94">
        <f t="shared" si="0"/>
        <v>701300</v>
      </c>
    </row>
    <row r="77" spans="1:6" ht="15" x14ac:dyDescent="0.2">
      <c r="A77" s="25" t="s">
        <v>313</v>
      </c>
      <c r="B77" s="92" t="s">
        <v>218</v>
      </c>
      <c r="C77" s="71" t="s">
        <v>314</v>
      </c>
      <c r="D77" s="72">
        <v>701300</v>
      </c>
      <c r="E77" s="93" t="s">
        <v>45</v>
      </c>
      <c r="F77" s="94">
        <f t="shared" si="0"/>
        <v>701300</v>
      </c>
    </row>
    <row r="78" spans="1:6" ht="15" x14ac:dyDescent="0.2">
      <c r="A78" s="25" t="s">
        <v>274</v>
      </c>
      <c r="B78" s="92" t="s">
        <v>218</v>
      </c>
      <c r="C78" s="71" t="s">
        <v>315</v>
      </c>
      <c r="D78" s="72">
        <v>701300</v>
      </c>
      <c r="E78" s="93" t="s">
        <v>45</v>
      </c>
      <c r="F78" s="94">
        <f t="shared" si="0"/>
        <v>701300</v>
      </c>
    </row>
    <row r="79" spans="1:6" ht="15" x14ac:dyDescent="0.2">
      <c r="A79" s="25" t="s">
        <v>316</v>
      </c>
      <c r="B79" s="92" t="s">
        <v>218</v>
      </c>
      <c r="C79" s="71" t="s">
        <v>317</v>
      </c>
      <c r="D79" s="72">
        <v>701300</v>
      </c>
      <c r="E79" s="93" t="s">
        <v>45</v>
      </c>
      <c r="F79" s="94">
        <f t="shared" ref="F79:F142" si="1">IF(OR(D79="-",IF(E79="-",0,E79)&gt;=IF(D79="-",0,D79)),"-",IF(D79="-",0,D79)-IF(E79="-",0,E79))</f>
        <v>701300</v>
      </c>
    </row>
    <row r="80" spans="1:6" ht="15.75" x14ac:dyDescent="0.25">
      <c r="A80" s="42" t="s">
        <v>318</v>
      </c>
      <c r="B80" s="82" t="s">
        <v>218</v>
      </c>
      <c r="C80" s="83" t="s">
        <v>319</v>
      </c>
      <c r="D80" s="84">
        <v>50000</v>
      </c>
      <c r="E80" s="85" t="s">
        <v>45</v>
      </c>
      <c r="F80" s="86">
        <f t="shared" si="1"/>
        <v>50000</v>
      </c>
    </row>
    <row r="81" spans="1:6" ht="15" x14ac:dyDescent="0.2">
      <c r="A81" s="25" t="s">
        <v>318</v>
      </c>
      <c r="B81" s="92" t="s">
        <v>218</v>
      </c>
      <c r="C81" s="71" t="s">
        <v>320</v>
      </c>
      <c r="D81" s="72">
        <v>50000</v>
      </c>
      <c r="E81" s="93" t="s">
        <v>45</v>
      </c>
      <c r="F81" s="94">
        <f t="shared" si="1"/>
        <v>50000</v>
      </c>
    </row>
    <row r="82" spans="1:6" ht="15" x14ac:dyDescent="0.2">
      <c r="A82" s="25" t="s">
        <v>288</v>
      </c>
      <c r="B82" s="92" t="s">
        <v>218</v>
      </c>
      <c r="C82" s="71" t="s">
        <v>321</v>
      </c>
      <c r="D82" s="72">
        <v>50000</v>
      </c>
      <c r="E82" s="93" t="s">
        <v>45</v>
      </c>
      <c r="F82" s="94">
        <f t="shared" si="1"/>
        <v>50000</v>
      </c>
    </row>
    <row r="83" spans="1:6" ht="24.6" customHeight="1" x14ac:dyDescent="0.2">
      <c r="A83" s="25" t="s">
        <v>322</v>
      </c>
      <c r="B83" s="92" t="s">
        <v>218</v>
      </c>
      <c r="C83" s="71" t="s">
        <v>323</v>
      </c>
      <c r="D83" s="72">
        <v>50000</v>
      </c>
      <c r="E83" s="93" t="s">
        <v>45</v>
      </c>
      <c r="F83" s="94">
        <f t="shared" si="1"/>
        <v>50000</v>
      </c>
    </row>
    <row r="84" spans="1:6" ht="15" x14ac:dyDescent="0.2">
      <c r="A84" s="25" t="s">
        <v>274</v>
      </c>
      <c r="B84" s="92" t="s">
        <v>218</v>
      </c>
      <c r="C84" s="71" t="s">
        <v>324</v>
      </c>
      <c r="D84" s="72">
        <v>50000</v>
      </c>
      <c r="E84" s="93" t="s">
        <v>45</v>
      </c>
      <c r="F84" s="94">
        <f t="shared" si="1"/>
        <v>50000</v>
      </c>
    </row>
    <row r="85" spans="1:6" ht="15" x14ac:dyDescent="0.2">
      <c r="A85" s="25" t="s">
        <v>325</v>
      </c>
      <c r="B85" s="92" t="s">
        <v>218</v>
      </c>
      <c r="C85" s="71" t="s">
        <v>326</v>
      </c>
      <c r="D85" s="72">
        <v>50000</v>
      </c>
      <c r="E85" s="93" t="s">
        <v>45</v>
      </c>
      <c r="F85" s="94">
        <f t="shared" si="1"/>
        <v>50000</v>
      </c>
    </row>
    <row r="86" spans="1:6" ht="15.75" x14ac:dyDescent="0.25">
      <c r="A86" s="42" t="s">
        <v>327</v>
      </c>
      <c r="B86" s="82" t="s">
        <v>218</v>
      </c>
      <c r="C86" s="83" t="s">
        <v>328</v>
      </c>
      <c r="D86" s="84">
        <v>670800</v>
      </c>
      <c r="E86" s="85">
        <v>292661.11</v>
      </c>
      <c r="F86" s="86">
        <f t="shared" si="1"/>
        <v>378138.89</v>
      </c>
    </row>
    <row r="87" spans="1:6" ht="15" x14ac:dyDescent="0.2">
      <c r="A87" s="25" t="s">
        <v>327</v>
      </c>
      <c r="B87" s="92" t="s">
        <v>218</v>
      </c>
      <c r="C87" s="71" t="s">
        <v>329</v>
      </c>
      <c r="D87" s="72">
        <v>5000</v>
      </c>
      <c r="E87" s="93" t="s">
        <v>45</v>
      </c>
      <c r="F87" s="94">
        <f t="shared" si="1"/>
        <v>5000</v>
      </c>
    </row>
    <row r="88" spans="1:6" ht="61.5" customHeight="1" x14ac:dyDescent="0.2">
      <c r="A88" s="25" t="s">
        <v>330</v>
      </c>
      <c r="B88" s="92" t="s">
        <v>218</v>
      </c>
      <c r="C88" s="71" t="s">
        <v>331</v>
      </c>
      <c r="D88" s="72">
        <v>5000</v>
      </c>
      <c r="E88" s="93" t="s">
        <v>45</v>
      </c>
      <c r="F88" s="94">
        <f t="shared" si="1"/>
        <v>5000</v>
      </c>
    </row>
    <row r="89" spans="1:6" ht="98.45" customHeight="1" x14ac:dyDescent="0.2">
      <c r="A89" s="47" t="s">
        <v>332</v>
      </c>
      <c r="B89" s="92" t="s">
        <v>218</v>
      </c>
      <c r="C89" s="71" t="s">
        <v>333</v>
      </c>
      <c r="D89" s="72">
        <v>5000</v>
      </c>
      <c r="E89" s="93" t="s">
        <v>45</v>
      </c>
      <c r="F89" s="94">
        <f t="shared" si="1"/>
        <v>5000</v>
      </c>
    </row>
    <row r="90" spans="1:6" ht="24.6" customHeight="1" x14ac:dyDescent="0.2">
      <c r="A90" s="25" t="s">
        <v>230</v>
      </c>
      <c r="B90" s="92" t="s">
        <v>218</v>
      </c>
      <c r="C90" s="71" t="s">
        <v>334</v>
      </c>
      <c r="D90" s="72">
        <v>5000</v>
      </c>
      <c r="E90" s="93" t="s">
        <v>45</v>
      </c>
      <c r="F90" s="94">
        <f t="shared" si="1"/>
        <v>5000</v>
      </c>
    </row>
    <row r="91" spans="1:6" ht="36.950000000000003" customHeight="1" x14ac:dyDescent="0.2">
      <c r="A91" s="25" t="s">
        <v>232</v>
      </c>
      <c r="B91" s="92" t="s">
        <v>218</v>
      </c>
      <c r="C91" s="71" t="s">
        <v>335</v>
      </c>
      <c r="D91" s="72">
        <v>5000</v>
      </c>
      <c r="E91" s="93" t="s">
        <v>45</v>
      </c>
      <c r="F91" s="94">
        <f t="shared" si="1"/>
        <v>5000</v>
      </c>
    </row>
    <row r="92" spans="1:6" ht="15" x14ac:dyDescent="0.2">
      <c r="A92" s="25" t="s">
        <v>234</v>
      </c>
      <c r="B92" s="92" t="s">
        <v>218</v>
      </c>
      <c r="C92" s="71" t="s">
        <v>336</v>
      </c>
      <c r="D92" s="72">
        <v>5000</v>
      </c>
      <c r="E92" s="93" t="s">
        <v>45</v>
      </c>
      <c r="F92" s="94">
        <f t="shared" si="1"/>
        <v>5000</v>
      </c>
    </row>
    <row r="93" spans="1:6" ht="15" x14ac:dyDescent="0.2">
      <c r="A93" s="25" t="s">
        <v>327</v>
      </c>
      <c r="B93" s="92" t="s">
        <v>218</v>
      </c>
      <c r="C93" s="71" t="s">
        <v>337</v>
      </c>
      <c r="D93" s="72">
        <v>344800</v>
      </c>
      <c r="E93" s="93">
        <v>214518</v>
      </c>
      <c r="F93" s="94">
        <f t="shared" si="1"/>
        <v>130282</v>
      </c>
    </row>
    <row r="94" spans="1:6" ht="61.5" customHeight="1" x14ac:dyDescent="0.2">
      <c r="A94" s="25" t="s">
        <v>237</v>
      </c>
      <c r="B94" s="92" t="s">
        <v>218</v>
      </c>
      <c r="C94" s="71" t="s">
        <v>338</v>
      </c>
      <c r="D94" s="72">
        <v>344800</v>
      </c>
      <c r="E94" s="93">
        <v>214518</v>
      </c>
      <c r="F94" s="94">
        <f t="shared" si="1"/>
        <v>130282</v>
      </c>
    </row>
    <row r="95" spans="1:6" ht="86.1" customHeight="1" x14ac:dyDescent="0.2">
      <c r="A95" s="47" t="s">
        <v>339</v>
      </c>
      <c r="B95" s="92" t="s">
        <v>218</v>
      </c>
      <c r="C95" s="71" t="s">
        <v>340</v>
      </c>
      <c r="D95" s="72">
        <v>75300</v>
      </c>
      <c r="E95" s="93">
        <v>35809.5</v>
      </c>
      <c r="F95" s="94">
        <f t="shared" si="1"/>
        <v>39490.5</v>
      </c>
    </row>
    <row r="96" spans="1:6" ht="24.6" customHeight="1" x14ac:dyDescent="0.2">
      <c r="A96" s="25" t="s">
        <v>230</v>
      </c>
      <c r="B96" s="92" t="s">
        <v>218</v>
      </c>
      <c r="C96" s="71" t="s">
        <v>341</v>
      </c>
      <c r="D96" s="72">
        <v>75300</v>
      </c>
      <c r="E96" s="93">
        <v>35809.5</v>
      </c>
      <c r="F96" s="94">
        <f t="shared" si="1"/>
        <v>39490.5</v>
      </c>
    </row>
    <row r="97" spans="1:6" ht="36.950000000000003" customHeight="1" x14ac:dyDescent="0.2">
      <c r="A97" s="25" t="s">
        <v>232</v>
      </c>
      <c r="B97" s="92" t="s">
        <v>218</v>
      </c>
      <c r="C97" s="71" t="s">
        <v>342</v>
      </c>
      <c r="D97" s="72">
        <v>75300</v>
      </c>
      <c r="E97" s="93">
        <v>35809.5</v>
      </c>
      <c r="F97" s="94">
        <f t="shared" si="1"/>
        <v>39490.5</v>
      </c>
    </row>
    <row r="98" spans="1:6" ht="15" x14ac:dyDescent="0.2">
      <c r="A98" s="25" t="s">
        <v>234</v>
      </c>
      <c r="B98" s="92" t="s">
        <v>218</v>
      </c>
      <c r="C98" s="71" t="s">
        <v>343</v>
      </c>
      <c r="D98" s="72">
        <v>75300</v>
      </c>
      <c r="E98" s="93">
        <v>35809.5</v>
      </c>
      <c r="F98" s="94">
        <f t="shared" si="1"/>
        <v>39490.5</v>
      </c>
    </row>
    <row r="99" spans="1:6" ht="86.1" customHeight="1" x14ac:dyDescent="0.2">
      <c r="A99" s="47" t="s">
        <v>344</v>
      </c>
      <c r="B99" s="92" t="s">
        <v>218</v>
      </c>
      <c r="C99" s="71" t="s">
        <v>345</v>
      </c>
      <c r="D99" s="72">
        <v>100000</v>
      </c>
      <c r="E99" s="93">
        <v>72367.5</v>
      </c>
      <c r="F99" s="94">
        <f t="shared" si="1"/>
        <v>27632.5</v>
      </c>
    </row>
    <row r="100" spans="1:6" ht="15" x14ac:dyDescent="0.2">
      <c r="A100" s="25" t="s">
        <v>274</v>
      </c>
      <c r="B100" s="92" t="s">
        <v>218</v>
      </c>
      <c r="C100" s="71" t="s">
        <v>346</v>
      </c>
      <c r="D100" s="72">
        <v>100000</v>
      </c>
      <c r="E100" s="93">
        <v>72367.5</v>
      </c>
      <c r="F100" s="94">
        <f t="shared" si="1"/>
        <v>27632.5</v>
      </c>
    </row>
    <row r="101" spans="1:6" ht="15" x14ac:dyDescent="0.2">
      <c r="A101" s="25" t="s">
        <v>276</v>
      </c>
      <c r="B101" s="92" t="s">
        <v>218</v>
      </c>
      <c r="C101" s="71" t="s">
        <v>347</v>
      </c>
      <c r="D101" s="72">
        <v>100000</v>
      </c>
      <c r="E101" s="93">
        <v>72367.5</v>
      </c>
      <c r="F101" s="94">
        <f t="shared" si="1"/>
        <v>27632.5</v>
      </c>
    </row>
    <row r="102" spans="1:6" ht="24.6" customHeight="1" x14ac:dyDescent="0.2">
      <c r="A102" s="25" t="s">
        <v>278</v>
      </c>
      <c r="B102" s="92" t="s">
        <v>218</v>
      </c>
      <c r="C102" s="71" t="s">
        <v>348</v>
      </c>
      <c r="D102" s="72">
        <v>40000</v>
      </c>
      <c r="E102" s="93">
        <v>24320</v>
      </c>
      <c r="F102" s="94">
        <f t="shared" si="1"/>
        <v>15680</v>
      </c>
    </row>
    <row r="103" spans="1:6" ht="15" x14ac:dyDescent="0.2">
      <c r="A103" s="25" t="s">
        <v>280</v>
      </c>
      <c r="B103" s="92" t="s">
        <v>218</v>
      </c>
      <c r="C103" s="71" t="s">
        <v>349</v>
      </c>
      <c r="D103" s="72">
        <v>20000</v>
      </c>
      <c r="E103" s="93">
        <v>8047.5</v>
      </c>
      <c r="F103" s="94">
        <f t="shared" si="1"/>
        <v>11952.5</v>
      </c>
    </row>
    <row r="104" spans="1:6" ht="15" x14ac:dyDescent="0.2">
      <c r="A104" s="25" t="s">
        <v>350</v>
      </c>
      <c r="B104" s="92" t="s">
        <v>218</v>
      </c>
      <c r="C104" s="71" t="s">
        <v>351</v>
      </c>
      <c r="D104" s="72">
        <v>40000</v>
      </c>
      <c r="E104" s="93">
        <v>40000</v>
      </c>
      <c r="F104" s="94" t="str">
        <f t="shared" si="1"/>
        <v>-</v>
      </c>
    </row>
    <row r="105" spans="1:6" ht="98.45" customHeight="1" x14ac:dyDescent="0.2">
      <c r="A105" s="47" t="s">
        <v>352</v>
      </c>
      <c r="B105" s="92" t="s">
        <v>218</v>
      </c>
      <c r="C105" s="71" t="s">
        <v>353</v>
      </c>
      <c r="D105" s="72">
        <v>169500</v>
      </c>
      <c r="E105" s="93">
        <v>106341</v>
      </c>
      <c r="F105" s="94">
        <f t="shared" si="1"/>
        <v>63159</v>
      </c>
    </row>
    <row r="106" spans="1:6" ht="24.6" customHeight="1" x14ac:dyDescent="0.2">
      <c r="A106" s="25" t="s">
        <v>230</v>
      </c>
      <c r="B106" s="92" t="s">
        <v>218</v>
      </c>
      <c r="C106" s="71" t="s">
        <v>354</v>
      </c>
      <c r="D106" s="72">
        <v>169500</v>
      </c>
      <c r="E106" s="93">
        <v>106341</v>
      </c>
      <c r="F106" s="94">
        <f t="shared" si="1"/>
        <v>63159</v>
      </c>
    </row>
    <row r="107" spans="1:6" ht="36.950000000000003" customHeight="1" x14ac:dyDescent="0.2">
      <c r="A107" s="25" t="s">
        <v>232</v>
      </c>
      <c r="B107" s="92" t="s">
        <v>218</v>
      </c>
      <c r="C107" s="71" t="s">
        <v>355</v>
      </c>
      <c r="D107" s="72">
        <v>169500</v>
      </c>
      <c r="E107" s="93">
        <v>106341</v>
      </c>
      <c r="F107" s="94">
        <f t="shared" si="1"/>
        <v>63159</v>
      </c>
    </row>
    <row r="108" spans="1:6" ht="15" x14ac:dyDescent="0.2">
      <c r="A108" s="25" t="s">
        <v>234</v>
      </c>
      <c r="B108" s="92" t="s">
        <v>218</v>
      </c>
      <c r="C108" s="71" t="s">
        <v>356</v>
      </c>
      <c r="D108" s="72">
        <v>169500</v>
      </c>
      <c r="E108" s="93">
        <v>106341</v>
      </c>
      <c r="F108" s="94">
        <f t="shared" si="1"/>
        <v>63159</v>
      </c>
    </row>
    <row r="109" spans="1:6" ht="15" x14ac:dyDescent="0.2">
      <c r="A109" s="25" t="s">
        <v>327</v>
      </c>
      <c r="B109" s="92" t="s">
        <v>218</v>
      </c>
      <c r="C109" s="71" t="s">
        <v>357</v>
      </c>
      <c r="D109" s="72">
        <v>92800</v>
      </c>
      <c r="E109" s="93">
        <v>30800</v>
      </c>
      <c r="F109" s="94">
        <f t="shared" si="1"/>
        <v>62000</v>
      </c>
    </row>
    <row r="110" spans="1:6" ht="61.5" customHeight="1" x14ac:dyDescent="0.2">
      <c r="A110" s="25" t="s">
        <v>250</v>
      </c>
      <c r="B110" s="92" t="s">
        <v>218</v>
      </c>
      <c r="C110" s="71" t="s">
        <v>358</v>
      </c>
      <c r="D110" s="72">
        <v>92800</v>
      </c>
      <c r="E110" s="93">
        <v>30800</v>
      </c>
      <c r="F110" s="94">
        <f t="shared" si="1"/>
        <v>62000</v>
      </c>
    </row>
    <row r="111" spans="1:6" ht="86.1" customHeight="1" x14ac:dyDescent="0.2">
      <c r="A111" s="47" t="s">
        <v>282</v>
      </c>
      <c r="B111" s="92" t="s">
        <v>218</v>
      </c>
      <c r="C111" s="71" t="s">
        <v>359</v>
      </c>
      <c r="D111" s="72">
        <v>92800</v>
      </c>
      <c r="E111" s="93">
        <v>30800</v>
      </c>
      <c r="F111" s="94">
        <f t="shared" si="1"/>
        <v>62000</v>
      </c>
    </row>
    <row r="112" spans="1:6" ht="15" x14ac:dyDescent="0.2">
      <c r="A112" s="25" t="s">
        <v>284</v>
      </c>
      <c r="B112" s="92" t="s">
        <v>218</v>
      </c>
      <c r="C112" s="71" t="s">
        <v>360</v>
      </c>
      <c r="D112" s="72">
        <v>92800</v>
      </c>
      <c r="E112" s="93">
        <v>30800</v>
      </c>
      <c r="F112" s="94">
        <f t="shared" si="1"/>
        <v>62000</v>
      </c>
    </row>
    <row r="113" spans="1:6" ht="15" x14ac:dyDescent="0.2">
      <c r="A113" s="25" t="s">
        <v>208</v>
      </c>
      <c r="B113" s="92" t="s">
        <v>218</v>
      </c>
      <c r="C113" s="71" t="s">
        <v>361</v>
      </c>
      <c r="D113" s="72">
        <v>92800</v>
      </c>
      <c r="E113" s="93">
        <v>30800</v>
      </c>
      <c r="F113" s="94">
        <f t="shared" si="1"/>
        <v>62000</v>
      </c>
    </row>
    <row r="114" spans="1:6" ht="15" x14ac:dyDescent="0.2">
      <c r="A114" s="25" t="s">
        <v>327</v>
      </c>
      <c r="B114" s="92" t="s">
        <v>218</v>
      </c>
      <c r="C114" s="71" t="s">
        <v>362</v>
      </c>
      <c r="D114" s="72">
        <v>220600</v>
      </c>
      <c r="E114" s="93">
        <v>40054.74</v>
      </c>
      <c r="F114" s="94">
        <f t="shared" si="1"/>
        <v>180545.26</v>
      </c>
    </row>
    <row r="115" spans="1:6" ht="61.5" customHeight="1" x14ac:dyDescent="0.2">
      <c r="A115" s="25" t="s">
        <v>363</v>
      </c>
      <c r="B115" s="92" t="s">
        <v>218</v>
      </c>
      <c r="C115" s="71" t="s">
        <v>364</v>
      </c>
      <c r="D115" s="72">
        <v>220600</v>
      </c>
      <c r="E115" s="93">
        <v>40054.74</v>
      </c>
      <c r="F115" s="94">
        <f t="shared" si="1"/>
        <v>180545.26</v>
      </c>
    </row>
    <row r="116" spans="1:6" ht="86.1" customHeight="1" x14ac:dyDescent="0.2">
      <c r="A116" s="47" t="s">
        <v>365</v>
      </c>
      <c r="B116" s="92" t="s">
        <v>218</v>
      </c>
      <c r="C116" s="71" t="s">
        <v>366</v>
      </c>
      <c r="D116" s="72">
        <v>60000</v>
      </c>
      <c r="E116" s="93">
        <v>7500</v>
      </c>
      <c r="F116" s="94">
        <f t="shared" si="1"/>
        <v>52500</v>
      </c>
    </row>
    <row r="117" spans="1:6" ht="24.6" customHeight="1" x14ac:dyDescent="0.2">
      <c r="A117" s="25" t="s">
        <v>230</v>
      </c>
      <c r="B117" s="92" t="s">
        <v>218</v>
      </c>
      <c r="C117" s="71" t="s">
        <v>367</v>
      </c>
      <c r="D117" s="72">
        <v>60000</v>
      </c>
      <c r="E117" s="93">
        <v>7500</v>
      </c>
      <c r="F117" s="94">
        <f t="shared" si="1"/>
        <v>52500</v>
      </c>
    </row>
    <row r="118" spans="1:6" ht="36.950000000000003" customHeight="1" x14ac:dyDescent="0.2">
      <c r="A118" s="25" t="s">
        <v>232</v>
      </c>
      <c r="B118" s="92" t="s">
        <v>218</v>
      </c>
      <c r="C118" s="71" t="s">
        <v>368</v>
      </c>
      <c r="D118" s="72">
        <v>60000</v>
      </c>
      <c r="E118" s="93">
        <v>7500</v>
      </c>
      <c r="F118" s="94">
        <f t="shared" si="1"/>
        <v>52500</v>
      </c>
    </row>
    <row r="119" spans="1:6" ht="15" x14ac:dyDescent="0.2">
      <c r="A119" s="25" t="s">
        <v>234</v>
      </c>
      <c r="B119" s="92" t="s">
        <v>218</v>
      </c>
      <c r="C119" s="71" t="s">
        <v>369</v>
      </c>
      <c r="D119" s="72">
        <v>60000</v>
      </c>
      <c r="E119" s="93">
        <v>7500</v>
      </c>
      <c r="F119" s="94">
        <f t="shared" si="1"/>
        <v>52500</v>
      </c>
    </row>
    <row r="120" spans="1:6" ht="98.45" customHeight="1" x14ac:dyDescent="0.2">
      <c r="A120" s="47" t="s">
        <v>370</v>
      </c>
      <c r="B120" s="92" t="s">
        <v>218</v>
      </c>
      <c r="C120" s="71" t="s">
        <v>371</v>
      </c>
      <c r="D120" s="72">
        <v>130000</v>
      </c>
      <c r="E120" s="93">
        <v>30000</v>
      </c>
      <c r="F120" s="94">
        <f t="shared" si="1"/>
        <v>100000</v>
      </c>
    </row>
    <row r="121" spans="1:6" ht="24.6" customHeight="1" x14ac:dyDescent="0.2">
      <c r="A121" s="25" t="s">
        <v>230</v>
      </c>
      <c r="B121" s="92" t="s">
        <v>218</v>
      </c>
      <c r="C121" s="71" t="s">
        <v>372</v>
      </c>
      <c r="D121" s="72">
        <v>130000</v>
      </c>
      <c r="E121" s="93">
        <v>30000</v>
      </c>
      <c r="F121" s="94">
        <f t="shared" si="1"/>
        <v>100000</v>
      </c>
    </row>
    <row r="122" spans="1:6" ht="36.950000000000003" customHeight="1" x14ac:dyDescent="0.2">
      <c r="A122" s="25" t="s">
        <v>232</v>
      </c>
      <c r="B122" s="92" t="s">
        <v>218</v>
      </c>
      <c r="C122" s="71" t="s">
        <v>373</v>
      </c>
      <c r="D122" s="72">
        <v>130000</v>
      </c>
      <c r="E122" s="93">
        <v>30000</v>
      </c>
      <c r="F122" s="94">
        <f t="shared" si="1"/>
        <v>100000</v>
      </c>
    </row>
    <row r="123" spans="1:6" ht="15" x14ac:dyDescent="0.2">
      <c r="A123" s="25" t="s">
        <v>234</v>
      </c>
      <c r="B123" s="92" t="s">
        <v>218</v>
      </c>
      <c r="C123" s="71" t="s">
        <v>374</v>
      </c>
      <c r="D123" s="72">
        <v>130000</v>
      </c>
      <c r="E123" s="93">
        <v>30000</v>
      </c>
      <c r="F123" s="94">
        <f t="shared" si="1"/>
        <v>100000</v>
      </c>
    </row>
    <row r="124" spans="1:6" ht="73.7" customHeight="1" x14ac:dyDescent="0.2">
      <c r="A124" s="25" t="s">
        <v>375</v>
      </c>
      <c r="B124" s="92" t="s">
        <v>218</v>
      </c>
      <c r="C124" s="71" t="s">
        <v>376</v>
      </c>
      <c r="D124" s="72">
        <v>30600</v>
      </c>
      <c r="E124" s="93">
        <v>2554.7399999999998</v>
      </c>
      <c r="F124" s="94">
        <f t="shared" si="1"/>
        <v>28045.260000000002</v>
      </c>
    </row>
    <row r="125" spans="1:6" ht="24.6" customHeight="1" x14ac:dyDescent="0.2">
      <c r="A125" s="25" t="s">
        <v>230</v>
      </c>
      <c r="B125" s="92" t="s">
        <v>218</v>
      </c>
      <c r="C125" s="71" t="s">
        <v>377</v>
      </c>
      <c r="D125" s="72">
        <v>30600</v>
      </c>
      <c r="E125" s="93">
        <v>2554.7399999999998</v>
      </c>
      <c r="F125" s="94">
        <f t="shared" si="1"/>
        <v>28045.260000000002</v>
      </c>
    </row>
    <row r="126" spans="1:6" ht="36.950000000000003" customHeight="1" x14ac:dyDescent="0.2">
      <c r="A126" s="25" t="s">
        <v>232</v>
      </c>
      <c r="B126" s="92" t="s">
        <v>218</v>
      </c>
      <c r="C126" s="71" t="s">
        <v>378</v>
      </c>
      <c r="D126" s="72">
        <v>30600</v>
      </c>
      <c r="E126" s="93">
        <v>2554.7399999999998</v>
      </c>
      <c r="F126" s="94">
        <f t="shared" si="1"/>
        <v>28045.260000000002</v>
      </c>
    </row>
    <row r="127" spans="1:6" ht="15" x14ac:dyDescent="0.2">
      <c r="A127" s="25" t="s">
        <v>234</v>
      </c>
      <c r="B127" s="92" t="s">
        <v>218</v>
      </c>
      <c r="C127" s="71" t="s">
        <v>379</v>
      </c>
      <c r="D127" s="72">
        <v>30600</v>
      </c>
      <c r="E127" s="93">
        <v>2554.7399999999998</v>
      </c>
      <c r="F127" s="94">
        <f t="shared" si="1"/>
        <v>28045.260000000002</v>
      </c>
    </row>
    <row r="128" spans="1:6" ht="15" x14ac:dyDescent="0.2">
      <c r="A128" s="25" t="s">
        <v>327</v>
      </c>
      <c r="B128" s="92" t="s">
        <v>218</v>
      </c>
      <c r="C128" s="71" t="s">
        <v>380</v>
      </c>
      <c r="D128" s="72">
        <v>7600</v>
      </c>
      <c r="E128" s="93">
        <v>7288.37</v>
      </c>
      <c r="F128" s="94">
        <f t="shared" si="1"/>
        <v>311.63000000000011</v>
      </c>
    </row>
    <row r="129" spans="1:6" ht="15" x14ac:dyDescent="0.2">
      <c r="A129" s="25" t="s">
        <v>288</v>
      </c>
      <c r="B129" s="92" t="s">
        <v>218</v>
      </c>
      <c r="C129" s="71" t="s">
        <v>381</v>
      </c>
      <c r="D129" s="72">
        <v>7600</v>
      </c>
      <c r="E129" s="93">
        <v>7288.37</v>
      </c>
      <c r="F129" s="94">
        <f t="shared" si="1"/>
        <v>311.63000000000011</v>
      </c>
    </row>
    <row r="130" spans="1:6" ht="24.6" customHeight="1" x14ac:dyDescent="0.2">
      <c r="A130" s="25" t="s">
        <v>382</v>
      </c>
      <c r="B130" s="92" t="s">
        <v>218</v>
      </c>
      <c r="C130" s="71" t="s">
        <v>383</v>
      </c>
      <c r="D130" s="72">
        <v>7600</v>
      </c>
      <c r="E130" s="93">
        <v>7288.37</v>
      </c>
      <c r="F130" s="94">
        <f t="shared" si="1"/>
        <v>311.63000000000011</v>
      </c>
    </row>
    <row r="131" spans="1:6" ht="15" x14ac:dyDescent="0.2">
      <c r="A131" s="25" t="s">
        <v>274</v>
      </c>
      <c r="B131" s="92" t="s">
        <v>218</v>
      </c>
      <c r="C131" s="71" t="s">
        <v>384</v>
      </c>
      <c r="D131" s="72">
        <v>7600</v>
      </c>
      <c r="E131" s="93">
        <v>7288.37</v>
      </c>
      <c r="F131" s="94">
        <f t="shared" si="1"/>
        <v>311.63000000000011</v>
      </c>
    </row>
    <row r="132" spans="1:6" ht="15" x14ac:dyDescent="0.2">
      <c r="A132" s="25" t="s">
        <v>385</v>
      </c>
      <c r="B132" s="92" t="s">
        <v>218</v>
      </c>
      <c r="C132" s="71" t="s">
        <v>386</v>
      </c>
      <c r="D132" s="72">
        <v>7600</v>
      </c>
      <c r="E132" s="93">
        <v>7288.37</v>
      </c>
      <c r="F132" s="94">
        <f t="shared" si="1"/>
        <v>311.63000000000011</v>
      </c>
    </row>
    <row r="133" spans="1:6" ht="36.950000000000003" customHeight="1" x14ac:dyDescent="0.2">
      <c r="A133" s="25" t="s">
        <v>387</v>
      </c>
      <c r="B133" s="92" t="s">
        <v>218</v>
      </c>
      <c r="C133" s="71" t="s">
        <v>388</v>
      </c>
      <c r="D133" s="72">
        <v>7600</v>
      </c>
      <c r="E133" s="93">
        <v>7288.37</v>
      </c>
      <c r="F133" s="94">
        <f t="shared" si="1"/>
        <v>311.63000000000011</v>
      </c>
    </row>
    <row r="134" spans="1:6" ht="15.75" x14ac:dyDescent="0.25">
      <c r="A134" s="42" t="s">
        <v>389</v>
      </c>
      <c r="B134" s="82" t="s">
        <v>218</v>
      </c>
      <c r="C134" s="83" t="s">
        <v>390</v>
      </c>
      <c r="D134" s="84">
        <v>240200</v>
      </c>
      <c r="E134" s="85">
        <v>62386.86</v>
      </c>
      <c r="F134" s="86">
        <f t="shared" si="1"/>
        <v>177813.14</v>
      </c>
    </row>
    <row r="135" spans="1:6" ht="15.75" x14ac:dyDescent="0.25">
      <c r="A135" s="42" t="s">
        <v>391</v>
      </c>
      <c r="B135" s="82" t="s">
        <v>218</v>
      </c>
      <c r="C135" s="83" t="s">
        <v>392</v>
      </c>
      <c r="D135" s="84">
        <v>240200</v>
      </c>
      <c r="E135" s="85">
        <v>62386.86</v>
      </c>
      <c r="F135" s="86">
        <f t="shared" si="1"/>
        <v>177813.14</v>
      </c>
    </row>
    <row r="136" spans="1:6" ht="15" x14ac:dyDescent="0.2">
      <c r="A136" s="25" t="s">
        <v>391</v>
      </c>
      <c r="B136" s="92" t="s">
        <v>218</v>
      </c>
      <c r="C136" s="71" t="s">
        <v>393</v>
      </c>
      <c r="D136" s="72">
        <v>240200</v>
      </c>
      <c r="E136" s="93">
        <v>62386.86</v>
      </c>
      <c r="F136" s="94">
        <f t="shared" si="1"/>
        <v>177813.14</v>
      </c>
    </row>
    <row r="137" spans="1:6" ht="15" x14ac:dyDescent="0.2">
      <c r="A137" s="25" t="s">
        <v>288</v>
      </c>
      <c r="B137" s="92" t="s">
        <v>218</v>
      </c>
      <c r="C137" s="71" t="s">
        <v>394</v>
      </c>
      <c r="D137" s="72">
        <v>240200</v>
      </c>
      <c r="E137" s="93">
        <v>62386.86</v>
      </c>
      <c r="F137" s="94">
        <f t="shared" si="1"/>
        <v>177813.14</v>
      </c>
    </row>
    <row r="138" spans="1:6" ht="49.15" customHeight="1" x14ac:dyDescent="0.2">
      <c r="A138" s="25" t="s">
        <v>395</v>
      </c>
      <c r="B138" s="92" t="s">
        <v>218</v>
      </c>
      <c r="C138" s="71" t="s">
        <v>396</v>
      </c>
      <c r="D138" s="72">
        <v>240200</v>
      </c>
      <c r="E138" s="93">
        <v>62386.86</v>
      </c>
      <c r="F138" s="94">
        <f t="shared" si="1"/>
        <v>177813.14</v>
      </c>
    </row>
    <row r="139" spans="1:6" ht="61.5" customHeight="1" x14ac:dyDescent="0.2">
      <c r="A139" s="25" t="s">
        <v>254</v>
      </c>
      <c r="B139" s="92" t="s">
        <v>218</v>
      </c>
      <c r="C139" s="71" t="s">
        <v>397</v>
      </c>
      <c r="D139" s="72">
        <v>236200</v>
      </c>
      <c r="E139" s="93">
        <v>61605.43</v>
      </c>
      <c r="F139" s="94">
        <f t="shared" si="1"/>
        <v>174594.57</v>
      </c>
    </row>
    <row r="140" spans="1:6" ht="24.6" customHeight="1" x14ac:dyDescent="0.2">
      <c r="A140" s="25" t="s">
        <v>256</v>
      </c>
      <c r="B140" s="92" t="s">
        <v>218</v>
      </c>
      <c r="C140" s="71" t="s">
        <v>398</v>
      </c>
      <c r="D140" s="72">
        <v>236200</v>
      </c>
      <c r="E140" s="93">
        <v>61605.43</v>
      </c>
      <c r="F140" s="94">
        <f t="shared" si="1"/>
        <v>174594.57</v>
      </c>
    </row>
    <row r="141" spans="1:6" ht="24.6" customHeight="1" x14ac:dyDescent="0.2">
      <c r="A141" s="25" t="s">
        <v>258</v>
      </c>
      <c r="B141" s="92" t="s">
        <v>218</v>
      </c>
      <c r="C141" s="71" t="s">
        <v>399</v>
      </c>
      <c r="D141" s="72">
        <v>180500</v>
      </c>
      <c r="E141" s="93">
        <v>50795.199999999997</v>
      </c>
      <c r="F141" s="94">
        <f t="shared" si="1"/>
        <v>129704.8</v>
      </c>
    </row>
    <row r="142" spans="1:6" ht="49.15" customHeight="1" x14ac:dyDescent="0.2">
      <c r="A142" s="25" t="s">
        <v>262</v>
      </c>
      <c r="B142" s="92" t="s">
        <v>218</v>
      </c>
      <c r="C142" s="71" t="s">
        <v>400</v>
      </c>
      <c r="D142" s="72">
        <v>55700</v>
      </c>
      <c r="E142" s="93">
        <v>10810.23</v>
      </c>
      <c r="F142" s="94">
        <f t="shared" si="1"/>
        <v>44889.770000000004</v>
      </c>
    </row>
    <row r="143" spans="1:6" ht="24.6" customHeight="1" x14ac:dyDescent="0.2">
      <c r="A143" s="25" t="s">
        <v>230</v>
      </c>
      <c r="B143" s="92" t="s">
        <v>218</v>
      </c>
      <c r="C143" s="71" t="s">
        <v>401</v>
      </c>
      <c r="D143" s="72">
        <v>4000</v>
      </c>
      <c r="E143" s="93">
        <v>781.43</v>
      </c>
      <c r="F143" s="94">
        <f t="shared" ref="F143:F206" si="2">IF(OR(D143="-",IF(E143="-",0,E143)&gt;=IF(D143="-",0,D143)),"-",IF(D143="-",0,D143)-IF(E143="-",0,E143))</f>
        <v>3218.57</v>
      </c>
    </row>
    <row r="144" spans="1:6" ht="36.950000000000003" customHeight="1" x14ac:dyDescent="0.2">
      <c r="A144" s="25" t="s">
        <v>232</v>
      </c>
      <c r="B144" s="92" t="s">
        <v>218</v>
      </c>
      <c r="C144" s="71" t="s">
        <v>402</v>
      </c>
      <c r="D144" s="72">
        <v>4000</v>
      </c>
      <c r="E144" s="93">
        <v>781.43</v>
      </c>
      <c r="F144" s="94">
        <f t="shared" si="2"/>
        <v>3218.57</v>
      </c>
    </row>
    <row r="145" spans="1:6" ht="15" x14ac:dyDescent="0.2">
      <c r="A145" s="25" t="s">
        <v>234</v>
      </c>
      <c r="B145" s="92" t="s">
        <v>218</v>
      </c>
      <c r="C145" s="71" t="s">
        <v>403</v>
      </c>
      <c r="D145" s="72">
        <v>4000</v>
      </c>
      <c r="E145" s="93">
        <v>781.43</v>
      </c>
      <c r="F145" s="94">
        <f t="shared" si="2"/>
        <v>3218.57</v>
      </c>
    </row>
    <row r="146" spans="1:6" ht="24.6" customHeight="1" x14ac:dyDescent="0.25">
      <c r="A146" s="42" t="s">
        <v>404</v>
      </c>
      <c r="B146" s="82" t="s">
        <v>218</v>
      </c>
      <c r="C146" s="83" t="s">
        <v>405</v>
      </c>
      <c r="D146" s="84">
        <v>603100</v>
      </c>
      <c r="E146" s="85">
        <v>169600</v>
      </c>
      <c r="F146" s="86">
        <f t="shared" si="2"/>
        <v>433500</v>
      </c>
    </row>
    <row r="147" spans="1:6" ht="319.89999999999998" customHeight="1" x14ac:dyDescent="0.25">
      <c r="A147" s="48" t="s">
        <v>406</v>
      </c>
      <c r="B147" s="82" t="s">
        <v>218</v>
      </c>
      <c r="C147" s="83" t="s">
        <v>407</v>
      </c>
      <c r="D147" s="84">
        <v>603100</v>
      </c>
      <c r="E147" s="85">
        <v>169600</v>
      </c>
      <c r="F147" s="86">
        <f t="shared" si="2"/>
        <v>433500</v>
      </c>
    </row>
    <row r="148" spans="1:6" ht="246" customHeight="1" x14ac:dyDescent="0.2">
      <c r="A148" s="47" t="s">
        <v>406</v>
      </c>
      <c r="B148" s="92" t="s">
        <v>218</v>
      </c>
      <c r="C148" s="71" t="s">
        <v>408</v>
      </c>
      <c r="D148" s="72">
        <v>603100</v>
      </c>
      <c r="E148" s="93">
        <v>169600</v>
      </c>
      <c r="F148" s="94">
        <f t="shared" si="2"/>
        <v>433500</v>
      </c>
    </row>
    <row r="149" spans="1:6" ht="61.5" customHeight="1" x14ac:dyDescent="0.2">
      <c r="A149" s="25" t="s">
        <v>409</v>
      </c>
      <c r="B149" s="92" t="s">
        <v>218</v>
      </c>
      <c r="C149" s="71" t="s">
        <v>410</v>
      </c>
      <c r="D149" s="72">
        <v>62900</v>
      </c>
      <c r="E149" s="93" t="s">
        <v>45</v>
      </c>
      <c r="F149" s="94">
        <f t="shared" si="2"/>
        <v>62900</v>
      </c>
    </row>
    <row r="150" spans="1:6" ht="86.1" customHeight="1" x14ac:dyDescent="0.2">
      <c r="A150" s="47" t="s">
        <v>411</v>
      </c>
      <c r="B150" s="92" t="s">
        <v>218</v>
      </c>
      <c r="C150" s="71" t="s">
        <v>412</v>
      </c>
      <c r="D150" s="72">
        <v>62900</v>
      </c>
      <c r="E150" s="93" t="s">
        <v>45</v>
      </c>
      <c r="F150" s="94">
        <f t="shared" si="2"/>
        <v>62900</v>
      </c>
    </row>
    <row r="151" spans="1:6" ht="24.6" customHeight="1" x14ac:dyDescent="0.2">
      <c r="A151" s="25" t="s">
        <v>230</v>
      </c>
      <c r="B151" s="92" t="s">
        <v>218</v>
      </c>
      <c r="C151" s="71" t="s">
        <v>413</v>
      </c>
      <c r="D151" s="72">
        <v>62900</v>
      </c>
      <c r="E151" s="93" t="s">
        <v>45</v>
      </c>
      <c r="F151" s="94">
        <f t="shared" si="2"/>
        <v>62900</v>
      </c>
    </row>
    <row r="152" spans="1:6" ht="36.950000000000003" customHeight="1" x14ac:dyDescent="0.2">
      <c r="A152" s="25" t="s">
        <v>232</v>
      </c>
      <c r="B152" s="92" t="s">
        <v>218</v>
      </c>
      <c r="C152" s="71" t="s">
        <v>414</v>
      </c>
      <c r="D152" s="72">
        <v>62900</v>
      </c>
      <c r="E152" s="93" t="s">
        <v>45</v>
      </c>
      <c r="F152" s="94">
        <f t="shared" si="2"/>
        <v>62900</v>
      </c>
    </row>
    <row r="153" spans="1:6" ht="15" x14ac:dyDescent="0.2">
      <c r="A153" s="25" t="s">
        <v>234</v>
      </c>
      <c r="B153" s="92" t="s">
        <v>218</v>
      </c>
      <c r="C153" s="71" t="s">
        <v>415</v>
      </c>
      <c r="D153" s="72">
        <v>62900</v>
      </c>
      <c r="E153" s="93" t="s">
        <v>45</v>
      </c>
      <c r="F153" s="94">
        <f t="shared" si="2"/>
        <v>62900</v>
      </c>
    </row>
    <row r="154" spans="1:6" ht="61.5" customHeight="1" x14ac:dyDescent="0.2">
      <c r="A154" s="25" t="s">
        <v>416</v>
      </c>
      <c r="B154" s="92" t="s">
        <v>218</v>
      </c>
      <c r="C154" s="71" t="s">
        <v>417</v>
      </c>
      <c r="D154" s="72">
        <v>540200</v>
      </c>
      <c r="E154" s="93">
        <v>169600</v>
      </c>
      <c r="F154" s="94">
        <f t="shared" si="2"/>
        <v>370600</v>
      </c>
    </row>
    <row r="155" spans="1:6" ht="98.45" customHeight="1" x14ac:dyDescent="0.2">
      <c r="A155" s="47" t="s">
        <v>418</v>
      </c>
      <c r="B155" s="92" t="s">
        <v>218</v>
      </c>
      <c r="C155" s="71" t="s">
        <v>419</v>
      </c>
      <c r="D155" s="72">
        <v>27000</v>
      </c>
      <c r="E155" s="93" t="s">
        <v>45</v>
      </c>
      <c r="F155" s="94">
        <f t="shared" si="2"/>
        <v>27000</v>
      </c>
    </row>
    <row r="156" spans="1:6" ht="24.6" customHeight="1" x14ac:dyDescent="0.2">
      <c r="A156" s="25" t="s">
        <v>230</v>
      </c>
      <c r="B156" s="92" t="s">
        <v>218</v>
      </c>
      <c r="C156" s="71" t="s">
        <v>420</v>
      </c>
      <c r="D156" s="72">
        <v>27000</v>
      </c>
      <c r="E156" s="93" t="s">
        <v>45</v>
      </c>
      <c r="F156" s="94">
        <f t="shared" si="2"/>
        <v>27000</v>
      </c>
    </row>
    <row r="157" spans="1:6" ht="36.950000000000003" customHeight="1" x14ac:dyDescent="0.2">
      <c r="A157" s="25" t="s">
        <v>232</v>
      </c>
      <c r="B157" s="92" t="s">
        <v>218</v>
      </c>
      <c r="C157" s="71" t="s">
        <v>421</v>
      </c>
      <c r="D157" s="72">
        <v>27000</v>
      </c>
      <c r="E157" s="93" t="s">
        <v>45</v>
      </c>
      <c r="F157" s="94">
        <f t="shared" si="2"/>
        <v>27000</v>
      </c>
    </row>
    <row r="158" spans="1:6" ht="15" x14ac:dyDescent="0.2">
      <c r="A158" s="25" t="s">
        <v>234</v>
      </c>
      <c r="B158" s="92" t="s">
        <v>218</v>
      </c>
      <c r="C158" s="71" t="s">
        <v>422</v>
      </c>
      <c r="D158" s="72">
        <v>27000</v>
      </c>
      <c r="E158" s="93" t="s">
        <v>45</v>
      </c>
      <c r="F158" s="94">
        <f t="shared" si="2"/>
        <v>27000</v>
      </c>
    </row>
    <row r="159" spans="1:6" ht="135.19999999999999" customHeight="1" x14ac:dyDescent="0.2">
      <c r="A159" s="47" t="s">
        <v>423</v>
      </c>
      <c r="B159" s="92" t="s">
        <v>218</v>
      </c>
      <c r="C159" s="71" t="s">
        <v>424</v>
      </c>
      <c r="D159" s="72">
        <v>513200</v>
      </c>
      <c r="E159" s="93">
        <v>169600</v>
      </c>
      <c r="F159" s="94">
        <f t="shared" si="2"/>
        <v>343600</v>
      </c>
    </row>
    <row r="160" spans="1:6" ht="15" x14ac:dyDescent="0.2">
      <c r="A160" s="25" t="s">
        <v>284</v>
      </c>
      <c r="B160" s="92" t="s">
        <v>218</v>
      </c>
      <c r="C160" s="71" t="s">
        <v>425</v>
      </c>
      <c r="D160" s="72">
        <v>513200</v>
      </c>
      <c r="E160" s="93">
        <v>169600</v>
      </c>
      <c r="F160" s="94">
        <f t="shared" si="2"/>
        <v>343600</v>
      </c>
    </row>
    <row r="161" spans="1:6" ht="15" x14ac:dyDescent="0.2">
      <c r="A161" s="25" t="s">
        <v>208</v>
      </c>
      <c r="B161" s="92" t="s">
        <v>218</v>
      </c>
      <c r="C161" s="71" t="s">
        <v>426</v>
      </c>
      <c r="D161" s="72">
        <v>513200</v>
      </c>
      <c r="E161" s="93">
        <v>169600</v>
      </c>
      <c r="F161" s="94">
        <f t="shared" si="2"/>
        <v>343600</v>
      </c>
    </row>
    <row r="162" spans="1:6" ht="15.75" x14ac:dyDescent="0.25">
      <c r="A162" s="42" t="s">
        <v>427</v>
      </c>
      <c r="B162" s="82" t="s">
        <v>218</v>
      </c>
      <c r="C162" s="83" t="s">
        <v>428</v>
      </c>
      <c r="D162" s="84">
        <v>7625500</v>
      </c>
      <c r="E162" s="85">
        <v>974455</v>
      </c>
      <c r="F162" s="86">
        <f t="shared" si="2"/>
        <v>6651045</v>
      </c>
    </row>
    <row r="163" spans="1:6" ht="15.75" x14ac:dyDescent="0.25">
      <c r="A163" s="42" t="s">
        <v>429</v>
      </c>
      <c r="B163" s="82" t="s">
        <v>218</v>
      </c>
      <c r="C163" s="83" t="s">
        <v>430</v>
      </c>
      <c r="D163" s="84">
        <v>7475500</v>
      </c>
      <c r="E163" s="85">
        <v>914843</v>
      </c>
      <c r="F163" s="86">
        <f t="shared" si="2"/>
        <v>6560657</v>
      </c>
    </row>
    <row r="164" spans="1:6" ht="15" x14ac:dyDescent="0.2">
      <c r="A164" s="25" t="s">
        <v>429</v>
      </c>
      <c r="B164" s="92" t="s">
        <v>218</v>
      </c>
      <c r="C164" s="71" t="s">
        <v>431</v>
      </c>
      <c r="D164" s="72">
        <v>6573300</v>
      </c>
      <c r="E164" s="93">
        <v>914843</v>
      </c>
      <c r="F164" s="94">
        <f t="shared" si="2"/>
        <v>5658457</v>
      </c>
    </row>
    <row r="165" spans="1:6" ht="61.5" customHeight="1" x14ac:dyDescent="0.2">
      <c r="A165" s="25" t="s">
        <v>432</v>
      </c>
      <c r="B165" s="92" t="s">
        <v>218</v>
      </c>
      <c r="C165" s="71" t="s">
        <v>433</v>
      </c>
      <c r="D165" s="72">
        <v>6423300</v>
      </c>
      <c r="E165" s="93">
        <v>914843</v>
      </c>
      <c r="F165" s="94">
        <f t="shared" si="2"/>
        <v>5508457</v>
      </c>
    </row>
    <row r="166" spans="1:6" ht="86.1" customHeight="1" x14ac:dyDescent="0.2">
      <c r="A166" s="47" t="s">
        <v>434</v>
      </c>
      <c r="B166" s="92" t="s">
        <v>218</v>
      </c>
      <c r="C166" s="71" t="s">
        <v>435</v>
      </c>
      <c r="D166" s="72">
        <v>6423300</v>
      </c>
      <c r="E166" s="93">
        <v>914843</v>
      </c>
      <c r="F166" s="94">
        <f t="shared" si="2"/>
        <v>5508457</v>
      </c>
    </row>
    <row r="167" spans="1:6" ht="24.6" customHeight="1" x14ac:dyDescent="0.2">
      <c r="A167" s="25" t="s">
        <v>230</v>
      </c>
      <c r="B167" s="92" t="s">
        <v>218</v>
      </c>
      <c r="C167" s="71" t="s">
        <v>436</v>
      </c>
      <c r="D167" s="72">
        <v>6423300</v>
      </c>
      <c r="E167" s="93">
        <v>914843</v>
      </c>
      <c r="F167" s="94">
        <f t="shared" si="2"/>
        <v>5508457</v>
      </c>
    </row>
    <row r="168" spans="1:6" ht="36.950000000000003" customHeight="1" x14ac:dyDescent="0.2">
      <c r="A168" s="25" t="s">
        <v>232</v>
      </c>
      <c r="B168" s="92" t="s">
        <v>218</v>
      </c>
      <c r="C168" s="71" t="s">
        <v>437</v>
      </c>
      <c r="D168" s="72">
        <v>6423300</v>
      </c>
      <c r="E168" s="93">
        <v>914843</v>
      </c>
      <c r="F168" s="94">
        <f t="shared" si="2"/>
        <v>5508457</v>
      </c>
    </row>
    <row r="169" spans="1:6" ht="15" x14ac:dyDescent="0.2">
      <c r="A169" s="25" t="s">
        <v>234</v>
      </c>
      <c r="B169" s="92" t="s">
        <v>218</v>
      </c>
      <c r="C169" s="71" t="s">
        <v>438</v>
      </c>
      <c r="D169" s="72">
        <v>6423300</v>
      </c>
      <c r="E169" s="93">
        <v>914843</v>
      </c>
      <c r="F169" s="94">
        <f t="shared" si="2"/>
        <v>5508457</v>
      </c>
    </row>
    <row r="170" spans="1:6" ht="61.5" customHeight="1" x14ac:dyDescent="0.2">
      <c r="A170" s="25" t="s">
        <v>439</v>
      </c>
      <c r="B170" s="92" t="s">
        <v>218</v>
      </c>
      <c r="C170" s="71" t="s">
        <v>440</v>
      </c>
      <c r="D170" s="72">
        <v>150000</v>
      </c>
      <c r="E170" s="93" t="s">
        <v>45</v>
      </c>
      <c r="F170" s="94">
        <f t="shared" si="2"/>
        <v>150000</v>
      </c>
    </row>
    <row r="171" spans="1:6" ht="86.1" customHeight="1" x14ac:dyDescent="0.2">
      <c r="A171" s="47" t="s">
        <v>441</v>
      </c>
      <c r="B171" s="92" t="s">
        <v>218</v>
      </c>
      <c r="C171" s="71" t="s">
        <v>442</v>
      </c>
      <c r="D171" s="72">
        <v>150000</v>
      </c>
      <c r="E171" s="93" t="s">
        <v>45</v>
      </c>
      <c r="F171" s="94">
        <f t="shared" si="2"/>
        <v>150000</v>
      </c>
    </row>
    <row r="172" spans="1:6" ht="24.6" customHeight="1" x14ac:dyDescent="0.2">
      <c r="A172" s="25" t="s">
        <v>230</v>
      </c>
      <c r="B172" s="92" t="s">
        <v>218</v>
      </c>
      <c r="C172" s="71" t="s">
        <v>443</v>
      </c>
      <c r="D172" s="72">
        <v>150000</v>
      </c>
      <c r="E172" s="93" t="s">
        <v>45</v>
      </c>
      <c r="F172" s="94">
        <f t="shared" si="2"/>
        <v>150000</v>
      </c>
    </row>
    <row r="173" spans="1:6" ht="36.950000000000003" customHeight="1" x14ac:dyDescent="0.2">
      <c r="A173" s="25" t="s">
        <v>232</v>
      </c>
      <c r="B173" s="92" t="s">
        <v>218</v>
      </c>
      <c r="C173" s="71" t="s">
        <v>444</v>
      </c>
      <c r="D173" s="72">
        <v>150000</v>
      </c>
      <c r="E173" s="93" t="s">
        <v>45</v>
      </c>
      <c r="F173" s="94">
        <f t="shared" si="2"/>
        <v>150000</v>
      </c>
    </row>
    <row r="174" spans="1:6" ht="15" x14ac:dyDescent="0.2">
      <c r="A174" s="25" t="s">
        <v>234</v>
      </c>
      <c r="B174" s="92" t="s">
        <v>218</v>
      </c>
      <c r="C174" s="71" t="s">
        <v>445</v>
      </c>
      <c r="D174" s="72">
        <v>150000</v>
      </c>
      <c r="E174" s="93" t="s">
        <v>45</v>
      </c>
      <c r="F174" s="94">
        <f t="shared" si="2"/>
        <v>150000</v>
      </c>
    </row>
    <row r="175" spans="1:6" ht="15" x14ac:dyDescent="0.2">
      <c r="A175" s="25" t="s">
        <v>429</v>
      </c>
      <c r="B175" s="92" t="s">
        <v>218</v>
      </c>
      <c r="C175" s="71" t="s">
        <v>446</v>
      </c>
      <c r="D175" s="72">
        <v>902200</v>
      </c>
      <c r="E175" s="93" t="s">
        <v>45</v>
      </c>
      <c r="F175" s="94">
        <f t="shared" si="2"/>
        <v>902200</v>
      </c>
    </row>
    <row r="176" spans="1:6" ht="15" x14ac:dyDescent="0.2">
      <c r="A176" s="25" t="s">
        <v>288</v>
      </c>
      <c r="B176" s="92" t="s">
        <v>218</v>
      </c>
      <c r="C176" s="71" t="s">
        <v>447</v>
      </c>
      <c r="D176" s="72">
        <v>902200</v>
      </c>
      <c r="E176" s="93" t="s">
        <v>45</v>
      </c>
      <c r="F176" s="94">
        <f t="shared" si="2"/>
        <v>902200</v>
      </c>
    </row>
    <row r="177" spans="1:6" ht="61.5" customHeight="1" x14ac:dyDescent="0.2">
      <c r="A177" s="25" t="s">
        <v>448</v>
      </c>
      <c r="B177" s="92" t="s">
        <v>218</v>
      </c>
      <c r="C177" s="71" t="s">
        <v>449</v>
      </c>
      <c r="D177" s="72">
        <v>457700</v>
      </c>
      <c r="E177" s="93" t="s">
        <v>45</v>
      </c>
      <c r="F177" s="94">
        <f t="shared" si="2"/>
        <v>457700</v>
      </c>
    </row>
    <row r="178" spans="1:6" ht="15" x14ac:dyDescent="0.2">
      <c r="A178" s="25" t="s">
        <v>274</v>
      </c>
      <c r="B178" s="92" t="s">
        <v>218</v>
      </c>
      <c r="C178" s="71" t="s">
        <v>450</v>
      </c>
      <c r="D178" s="72">
        <v>457700</v>
      </c>
      <c r="E178" s="93" t="s">
        <v>45</v>
      </c>
      <c r="F178" s="94">
        <f t="shared" si="2"/>
        <v>457700</v>
      </c>
    </row>
    <row r="179" spans="1:6" ht="15" x14ac:dyDescent="0.2">
      <c r="A179" s="25" t="s">
        <v>325</v>
      </c>
      <c r="B179" s="92" t="s">
        <v>218</v>
      </c>
      <c r="C179" s="71" t="s">
        <v>451</v>
      </c>
      <c r="D179" s="72">
        <v>457700</v>
      </c>
      <c r="E179" s="93" t="s">
        <v>45</v>
      </c>
      <c r="F179" s="94">
        <f t="shared" si="2"/>
        <v>457700</v>
      </c>
    </row>
    <row r="180" spans="1:6" ht="73.7" customHeight="1" x14ac:dyDescent="0.2">
      <c r="A180" s="25" t="s">
        <v>452</v>
      </c>
      <c r="B180" s="92" t="s">
        <v>218</v>
      </c>
      <c r="C180" s="71" t="s">
        <v>453</v>
      </c>
      <c r="D180" s="72">
        <v>444500</v>
      </c>
      <c r="E180" s="93" t="s">
        <v>45</v>
      </c>
      <c r="F180" s="94">
        <f t="shared" si="2"/>
        <v>444500</v>
      </c>
    </row>
    <row r="181" spans="1:6" ht="24.6" customHeight="1" x14ac:dyDescent="0.2">
      <c r="A181" s="25" t="s">
        <v>230</v>
      </c>
      <c r="B181" s="92" t="s">
        <v>218</v>
      </c>
      <c r="C181" s="71" t="s">
        <v>454</v>
      </c>
      <c r="D181" s="72">
        <v>444500</v>
      </c>
      <c r="E181" s="93" t="s">
        <v>45</v>
      </c>
      <c r="F181" s="94">
        <f t="shared" si="2"/>
        <v>444500</v>
      </c>
    </row>
    <row r="182" spans="1:6" ht="36.950000000000003" customHeight="1" x14ac:dyDescent="0.2">
      <c r="A182" s="25" t="s">
        <v>232</v>
      </c>
      <c r="B182" s="92" t="s">
        <v>218</v>
      </c>
      <c r="C182" s="71" t="s">
        <v>455</v>
      </c>
      <c r="D182" s="72">
        <v>444500</v>
      </c>
      <c r="E182" s="93" t="s">
        <v>45</v>
      </c>
      <c r="F182" s="94">
        <f t="shared" si="2"/>
        <v>444500</v>
      </c>
    </row>
    <row r="183" spans="1:6" ht="15" x14ac:dyDescent="0.2">
      <c r="A183" s="25" t="s">
        <v>234</v>
      </c>
      <c r="B183" s="92" t="s">
        <v>218</v>
      </c>
      <c r="C183" s="71" t="s">
        <v>456</v>
      </c>
      <c r="D183" s="72">
        <v>444500</v>
      </c>
      <c r="E183" s="93" t="s">
        <v>45</v>
      </c>
      <c r="F183" s="94">
        <f t="shared" si="2"/>
        <v>444500</v>
      </c>
    </row>
    <row r="184" spans="1:6" ht="24.6" customHeight="1" x14ac:dyDescent="0.25">
      <c r="A184" s="42" t="s">
        <v>457</v>
      </c>
      <c r="B184" s="82" t="s">
        <v>218</v>
      </c>
      <c r="C184" s="83" t="s">
        <v>458</v>
      </c>
      <c r="D184" s="84">
        <v>150000</v>
      </c>
      <c r="E184" s="85">
        <v>59612</v>
      </c>
      <c r="F184" s="86">
        <f t="shared" si="2"/>
        <v>90388</v>
      </c>
    </row>
    <row r="185" spans="1:6" ht="24.6" customHeight="1" x14ac:dyDescent="0.2">
      <c r="A185" s="25" t="s">
        <v>457</v>
      </c>
      <c r="B185" s="92" t="s">
        <v>218</v>
      </c>
      <c r="C185" s="71" t="s">
        <v>459</v>
      </c>
      <c r="D185" s="72">
        <v>150000</v>
      </c>
      <c r="E185" s="93">
        <v>59612</v>
      </c>
      <c r="F185" s="94">
        <f t="shared" si="2"/>
        <v>90388</v>
      </c>
    </row>
    <row r="186" spans="1:6" ht="36.950000000000003" customHeight="1" x14ac:dyDescent="0.2">
      <c r="A186" s="25" t="s">
        <v>460</v>
      </c>
      <c r="B186" s="92" t="s">
        <v>218</v>
      </c>
      <c r="C186" s="71" t="s">
        <v>461</v>
      </c>
      <c r="D186" s="72">
        <v>150000</v>
      </c>
      <c r="E186" s="93">
        <v>59612</v>
      </c>
      <c r="F186" s="94">
        <f t="shared" si="2"/>
        <v>90388</v>
      </c>
    </row>
    <row r="187" spans="1:6" ht="49.15" customHeight="1" x14ac:dyDescent="0.2">
      <c r="A187" s="25" t="s">
        <v>462</v>
      </c>
      <c r="B187" s="92" t="s">
        <v>218</v>
      </c>
      <c r="C187" s="71" t="s">
        <v>463</v>
      </c>
      <c r="D187" s="72">
        <v>150000</v>
      </c>
      <c r="E187" s="93">
        <v>59612</v>
      </c>
      <c r="F187" s="94">
        <f t="shared" si="2"/>
        <v>90388</v>
      </c>
    </row>
    <row r="188" spans="1:6" ht="24.6" customHeight="1" x14ac:dyDescent="0.2">
      <c r="A188" s="25" t="s">
        <v>230</v>
      </c>
      <c r="B188" s="92" t="s">
        <v>218</v>
      </c>
      <c r="C188" s="71" t="s">
        <v>464</v>
      </c>
      <c r="D188" s="72">
        <v>150000</v>
      </c>
      <c r="E188" s="93">
        <v>59612</v>
      </c>
      <c r="F188" s="94">
        <f t="shared" si="2"/>
        <v>90388</v>
      </c>
    </row>
    <row r="189" spans="1:6" ht="36.950000000000003" customHeight="1" x14ac:dyDescent="0.2">
      <c r="A189" s="25" t="s">
        <v>232</v>
      </c>
      <c r="B189" s="92" t="s">
        <v>218</v>
      </c>
      <c r="C189" s="71" t="s">
        <v>465</v>
      </c>
      <c r="D189" s="72">
        <v>150000</v>
      </c>
      <c r="E189" s="93">
        <v>59612</v>
      </c>
      <c r="F189" s="94">
        <f t="shared" si="2"/>
        <v>90388</v>
      </c>
    </row>
    <row r="190" spans="1:6" ht="15" x14ac:dyDescent="0.2">
      <c r="A190" s="25" t="s">
        <v>234</v>
      </c>
      <c r="B190" s="92" t="s">
        <v>218</v>
      </c>
      <c r="C190" s="71" t="s">
        <v>466</v>
      </c>
      <c r="D190" s="72">
        <v>150000</v>
      </c>
      <c r="E190" s="93">
        <v>59612</v>
      </c>
      <c r="F190" s="94">
        <f t="shared" si="2"/>
        <v>90388</v>
      </c>
    </row>
    <row r="191" spans="1:6" ht="15.75" x14ac:dyDescent="0.25">
      <c r="A191" s="42" t="s">
        <v>467</v>
      </c>
      <c r="B191" s="82" t="s">
        <v>218</v>
      </c>
      <c r="C191" s="83" t="s">
        <v>468</v>
      </c>
      <c r="D191" s="84">
        <v>145694300</v>
      </c>
      <c r="E191" s="85">
        <v>2314328.73</v>
      </c>
      <c r="F191" s="86">
        <f t="shared" si="2"/>
        <v>143379971.27000001</v>
      </c>
    </row>
    <row r="192" spans="1:6" ht="15.75" x14ac:dyDescent="0.25">
      <c r="A192" s="42" t="s">
        <v>469</v>
      </c>
      <c r="B192" s="82" t="s">
        <v>218</v>
      </c>
      <c r="C192" s="83" t="s">
        <v>470</v>
      </c>
      <c r="D192" s="84">
        <v>106925700</v>
      </c>
      <c r="E192" s="85">
        <v>1211354.23</v>
      </c>
      <c r="F192" s="86">
        <f t="shared" si="2"/>
        <v>105714345.77</v>
      </c>
    </row>
    <row r="193" spans="1:6" ht="15" x14ac:dyDescent="0.2">
      <c r="A193" s="25" t="s">
        <v>469</v>
      </c>
      <c r="B193" s="92" t="s">
        <v>218</v>
      </c>
      <c r="C193" s="71" t="s">
        <v>471</v>
      </c>
      <c r="D193" s="72">
        <v>106543100</v>
      </c>
      <c r="E193" s="93">
        <v>1038092.15</v>
      </c>
      <c r="F193" s="94">
        <f t="shared" si="2"/>
        <v>105505007.84999999</v>
      </c>
    </row>
    <row r="194" spans="1:6" ht="86.1" customHeight="1" x14ac:dyDescent="0.2">
      <c r="A194" s="47" t="s">
        <v>472</v>
      </c>
      <c r="B194" s="92" t="s">
        <v>218</v>
      </c>
      <c r="C194" s="71" t="s">
        <v>473</v>
      </c>
      <c r="D194" s="72">
        <v>390000</v>
      </c>
      <c r="E194" s="93" t="s">
        <v>45</v>
      </c>
      <c r="F194" s="94">
        <f t="shared" si="2"/>
        <v>390000</v>
      </c>
    </row>
    <row r="195" spans="1:6" ht="123" customHeight="1" x14ac:dyDescent="0.2">
      <c r="A195" s="47" t="s">
        <v>474</v>
      </c>
      <c r="B195" s="92" t="s">
        <v>218</v>
      </c>
      <c r="C195" s="71" t="s">
        <v>475</v>
      </c>
      <c r="D195" s="72">
        <v>390000</v>
      </c>
      <c r="E195" s="93" t="s">
        <v>45</v>
      </c>
      <c r="F195" s="94">
        <f t="shared" si="2"/>
        <v>390000</v>
      </c>
    </row>
    <row r="196" spans="1:6" ht="24.6" customHeight="1" x14ac:dyDescent="0.2">
      <c r="A196" s="25" t="s">
        <v>230</v>
      </c>
      <c r="B196" s="92" t="s">
        <v>218</v>
      </c>
      <c r="C196" s="71" t="s">
        <v>476</v>
      </c>
      <c r="D196" s="72">
        <v>390000</v>
      </c>
      <c r="E196" s="93" t="s">
        <v>45</v>
      </c>
      <c r="F196" s="94">
        <f t="shared" si="2"/>
        <v>390000</v>
      </c>
    </row>
    <row r="197" spans="1:6" ht="36.950000000000003" customHeight="1" x14ac:dyDescent="0.2">
      <c r="A197" s="25" t="s">
        <v>232</v>
      </c>
      <c r="B197" s="92" t="s">
        <v>218</v>
      </c>
      <c r="C197" s="71" t="s">
        <v>477</v>
      </c>
      <c r="D197" s="72">
        <v>390000</v>
      </c>
      <c r="E197" s="93" t="s">
        <v>45</v>
      </c>
      <c r="F197" s="94">
        <f t="shared" si="2"/>
        <v>390000</v>
      </c>
    </row>
    <row r="198" spans="1:6" ht="15" x14ac:dyDescent="0.2">
      <c r="A198" s="25" t="s">
        <v>234</v>
      </c>
      <c r="B198" s="92" t="s">
        <v>218</v>
      </c>
      <c r="C198" s="71" t="s">
        <v>478</v>
      </c>
      <c r="D198" s="72">
        <v>390000</v>
      </c>
      <c r="E198" s="93" t="s">
        <v>45</v>
      </c>
      <c r="F198" s="94">
        <f t="shared" si="2"/>
        <v>390000</v>
      </c>
    </row>
    <row r="199" spans="1:6" ht="49.15" customHeight="1" x14ac:dyDescent="0.2">
      <c r="A199" s="25" t="s">
        <v>479</v>
      </c>
      <c r="B199" s="92" t="s">
        <v>218</v>
      </c>
      <c r="C199" s="71" t="s">
        <v>480</v>
      </c>
      <c r="D199" s="72">
        <v>106153100</v>
      </c>
      <c r="E199" s="93">
        <v>1038092.15</v>
      </c>
      <c r="F199" s="94">
        <f t="shared" si="2"/>
        <v>105115007.84999999</v>
      </c>
    </row>
    <row r="200" spans="1:6" ht="184.5" customHeight="1" x14ac:dyDescent="0.2">
      <c r="A200" s="47" t="s">
        <v>481</v>
      </c>
      <c r="B200" s="92" t="s">
        <v>218</v>
      </c>
      <c r="C200" s="71" t="s">
        <v>482</v>
      </c>
      <c r="D200" s="72">
        <v>38166900</v>
      </c>
      <c r="E200" s="93" t="s">
        <v>45</v>
      </c>
      <c r="F200" s="94">
        <f t="shared" si="2"/>
        <v>38166900</v>
      </c>
    </row>
    <row r="201" spans="1:6" ht="24.6" customHeight="1" x14ac:dyDescent="0.2">
      <c r="A201" s="25" t="s">
        <v>483</v>
      </c>
      <c r="B201" s="92" t="s">
        <v>218</v>
      </c>
      <c r="C201" s="71" t="s">
        <v>484</v>
      </c>
      <c r="D201" s="72">
        <v>38166900</v>
      </c>
      <c r="E201" s="93" t="s">
        <v>45</v>
      </c>
      <c r="F201" s="94">
        <f t="shared" si="2"/>
        <v>38166900</v>
      </c>
    </row>
    <row r="202" spans="1:6" ht="15" x14ac:dyDescent="0.2">
      <c r="A202" s="25" t="s">
        <v>485</v>
      </c>
      <c r="B202" s="92" t="s">
        <v>218</v>
      </c>
      <c r="C202" s="71" t="s">
        <v>486</v>
      </c>
      <c r="D202" s="72">
        <v>38166900</v>
      </c>
      <c r="E202" s="93" t="s">
        <v>45</v>
      </c>
      <c r="F202" s="94">
        <f t="shared" si="2"/>
        <v>38166900</v>
      </c>
    </row>
    <row r="203" spans="1:6" ht="36.950000000000003" customHeight="1" x14ac:dyDescent="0.2">
      <c r="A203" s="25" t="s">
        <v>487</v>
      </c>
      <c r="B203" s="92" t="s">
        <v>218</v>
      </c>
      <c r="C203" s="71" t="s">
        <v>488</v>
      </c>
      <c r="D203" s="72">
        <v>38166900</v>
      </c>
      <c r="E203" s="93" t="s">
        <v>45</v>
      </c>
      <c r="F203" s="94">
        <f t="shared" si="2"/>
        <v>38166900</v>
      </c>
    </row>
    <row r="204" spans="1:6" ht="196.9" customHeight="1" x14ac:dyDescent="0.2">
      <c r="A204" s="47" t="s">
        <v>489</v>
      </c>
      <c r="B204" s="92" t="s">
        <v>218</v>
      </c>
      <c r="C204" s="71" t="s">
        <v>490</v>
      </c>
      <c r="D204" s="72">
        <v>64450600</v>
      </c>
      <c r="E204" s="93" t="s">
        <v>45</v>
      </c>
      <c r="F204" s="94">
        <f t="shared" si="2"/>
        <v>64450600</v>
      </c>
    </row>
    <row r="205" spans="1:6" ht="24.6" customHeight="1" x14ac:dyDescent="0.2">
      <c r="A205" s="25" t="s">
        <v>483</v>
      </c>
      <c r="B205" s="92" t="s">
        <v>218</v>
      </c>
      <c r="C205" s="71" t="s">
        <v>491</v>
      </c>
      <c r="D205" s="72">
        <v>64450600</v>
      </c>
      <c r="E205" s="93" t="s">
        <v>45</v>
      </c>
      <c r="F205" s="94">
        <f t="shared" si="2"/>
        <v>64450600</v>
      </c>
    </row>
    <row r="206" spans="1:6" ht="15" x14ac:dyDescent="0.2">
      <c r="A206" s="25" t="s">
        <v>485</v>
      </c>
      <c r="B206" s="92" t="s">
        <v>218</v>
      </c>
      <c r="C206" s="71" t="s">
        <v>492</v>
      </c>
      <c r="D206" s="72">
        <v>64450600</v>
      </c>
      <c r="E206" s="93" t="s">
        <v>45</v>
      </c>
      <c r="F206" s="94">
        <f t="shared" si="2"/>
        <v>64450600</v>
      </c>
    </row>
    <row r="207" spans="1:6" ht="36.950000000000003" customHeight="1" x14ac:dyDescent="0.2">
      <c r="A207" s="25" t="s">
        <v>487</v>
      </c>
      <c r="B207" s="92" t="s">
        <v>218</v>
      </c>
      <c r="C207" s="71" t="s">
        <v>493</v>
      </c>
      <c r="D207" s="72">
        <v>64450600</v>
      </c>
      <c r="E207" s="93" t="s">
        <v>45</v>
      </c>
      <c r="F207" s="94">
        <f t="shared" ref="F207:F270" si="3">IF(OR(D207="-",IF(E207="-",0,E207)&gt;=IF(D207="-",0,D207)),"-",IF(D207="-",0,D207)-IF(E207="-",0,E207))</f>
        <v>64450600</v>
      </c>
    </row>
    <row r="208" spans="1:6" ht="159.94999999999999" customHeight="1" x14ac:dyDescent="0.2">
      <c r="A208" s="47" t="s">
        <v>494</v>
      </c>
      <c r="B208" s="92" t="s">
        <v>218</v>
      </c>
      <c r="C208" s="71" t="s">
        <v>495</v>
      </c>
      <c r="D208" s="72">
        <v>3535600</v>
      </c>
      <c r="E208" s="93">
        <v>1038092.15</v>
      </c>
      <c r="F208" s="94">
        <f t="shared" si="3"/>
        <v>2497507.85</v>
      </c>
    </row>
    <row r="209" spans="1:6" ht="24.6" customHeight="1" x14ac:dyDescent="0.2">
      <c r="A209" s="25" t="s">
        <v>483</v>
      </c>
      <c r="B209" s="92" t="s">
        <v>218</v>
      </c>
      <c r="C209" s="71" t="s">
        <v>496</v>
      </c>
      <c r="D209" s="72">
        <v>3535600</v>
      </c>
      <c r="E209" s="93">
        <v>1038092.15</v>
      </c>
      <c r="F209" s="94">
        <f t="shared" si="3"/>
        <v>2497507.85</v>
      </c>
    </row>
    <row r="210" spans="1:6" ht="15" x14ac:dyDescent="0.2">
      <c r="A210" s="25" t="s">
        <v>485</v>
      </c>
      <c r="B210" s="92" t="s">
        <v>218</v>
      </c>
      <c r="C210" s="71" t="s">
        <v>497</v>
      </c>
      <c r="D210" s="72">
        <v>3535600</v>
      </c>
      <c r="E210" s="93">
        <v>1038092.15</v>
      </c>
      <c r="F210" s="94">
        <f t="shared" si="3"/>
        <v>2497507.85</v>
      </c>
    </row>
    <row r="211" spans="1:6" ht="36.950000000000003" customHeight="1" x14ac:dyDescent="0.2">
      <c r="A211" s="25" t="s">
        <v>487</v>
      </c>
      <c r="B211" s="92" t="s">
        <v>218</v>
      </c>
      <c r="C211" s="71" t="s">
        <v>498</v>
      </c>
      <c r="D211" s="72">
        <v>3535600</v>
      </c>
      <c r="E211" s="93">
        <v>1038092.15</v>
      </c>
      <c r="F211" s="94">
        <f t="shared" si="3"/>
        <v>2497507.85</v>
      </c>
    </row>
    <row r="212" spans="1:6" ht="15" x14ac:dyDescent="0.2">
      <c r="A212" s="25" t="s">
        <v>469</v>
      </c>
      <c r="B212" s="92" t="s">
        <v>218</v>
      </c>
      <c r="C212" s="71" t="s">
        <v>499</v>
      </c>
      <c r="D212" s="72">
        <v>330000</v>
      </c>
      <c r="E212" s="93">
        <v>145725.18</v>
      </c>
      <c r="F212" s="94">
        <f t="shared" si="3"/>
        <v>184274.82</v>
      </c>
    </row>
    <row r="213" spans="1:6" ht="73.7" customHeight="1" x14ac:dyDescent="0.2">
      <c r="A213" s="25" t="s">
        <v>500</v>
      </c>
      <c r="B213" s="92" t="s">
        <v>218</v>
      </c>
      <c r="C213" s="71" t="s">
        <v>501</v>
      </c>
      <c r="D213" s="72">
        <v>330000</v>
      </c>
      <c r="E213" s="93">
        <v>145725.18</v>
      </c>
      <c r="F213" s="94">
        <f t="shared" si="3"/>
        <v>184274.82</v>
      </c>
    </row>
    <row r="214" spans="1:6" ht="98.45" customHeight="1" x14ac:dyDescent="0.2">
      <c r="A214" s="47" t="s">
        <v>502</v>
      </c>
      <c r="B214" s="92" t="s">
        <v>218</v>
      </c>
      <c r="C214" s="71" t="s">
        <v>503</v>
      </c>
      <c r="D214" s="72">
        <v>330000</v>
      </c>
      <c r="E214" s="93">
        <v>145725.18</v>
      </c>
      <c r="F214" s="94">
        <f t="shared" si="3"/>
        <v>184274.82</v>
      </c>
    </row>
    <row r="215" spans="1:6" ht="24.6" customHeight="1" x14ac:dyDescent="0.2">
      <c r="A215" s="25" t="s">
        <v>230</v>
      </c>
      <c r="B215" s="92" t="s">
        <v>218</v>
      </c>
      <c r="C215" s="71" t="s">
        <v>504</v>
      </c>
      <c r="D215" s="72">
        <v>330000</v>
      </c>
      <c r="E215" s="93">
        <v>145725.18</v>
      </c>
      <c r="F215" s="94">
        <f t="shared" si="3"/>
        <v>184274.82</v>
      </c>
    </row>
    <row r="216" spans="1:6" ht="36.950000000000003" customHeight="1" x14ac:dyDescent="0.2">
      <c r="A216" s="25" t="s">
        <v>232</v>
      </c>
      <c r="B216" s="92" t="s">
        <v>218</v>
      </c>
      <c r="C216" s="71" t="s">
        <v>505</v>
      </c>
      <c r="D216" s="72">
        <v>330000</v>
      </c>
      <c r="E216" s="93">
        <v>145725.18</v>
      </c>
      <c r="F216" s="94">
        <f t="shared" si="3"/>
        <v>184274.82</v>
      </c>
    </row>
    <row r="217" spans="1:6" ht="15" x14ac:dyDescent="0.2">
      <c r="A217" s="25" t="s">
        <v>234</v>
      </c>
      <c r="B217" s="92" t="s">
        <v>218</v>
      </c>
      <c r="C217" s="71" t="s">
        <v>506</v>
      </c>
      <c r="D217" s="72">
        <v>330000</v>
      </c>
      <c r="E217" s="93">
        <v>145725.18</v>
      </c>
      <c r="F217" s="94">
        <f t="shared" si="3"/>
        <v>184274.82</v>
      </c>
    </row>
    <row r="218" spans="1:6" ht="15" x14ac:dyDescent="0.2">
      <c r="A218" s="25" t="s">
        <v>469</v>
      </c>
      <c r="B218" s="92" t="s">
        <v>218</v>
      </c>
      <c r="C218" s="71" t="s">
        <v>507</v>
      </c>
      <c r="D218" s="72">
        <v>52600</v>
      </c>
      <c r="E218" s="93">
        <v>27536.9</v>
      </c>
      <c r="F218" s="94">
        <f t="shared" si="3"/>
        <v>25063.1</v>
      </c>
    </row>
    <row r="219" spans="1:6" ht="15" x14ac:dyDescent="0.2">
      <c r="A219" s="25" t="s">
        <v>288</v>
      </c>
      <c r="B219" s="92" t="s">
        <v>218</v>
      </c>
      <c r="C219" s="71" t="s">
        <v>508</v>
      </c>
      <c r="D219" s="72">
        <v>52600</v>
      </c>
      <c r="E219" s="93">
        <v>27536.9</v>
      </c>
      <c r="F219" s="94">
        <f t="shared" si="3"/>
        <v>25063.1</v>
      </c>
    </row>
    <row r="220" spans="1:6" ht="24.6" customHeight="1" x14ac:dyDescent="0.2">
      <c r="A220" s="25" t="s">
        <v>382</v>
      </c>
      <c r="B220" s="92" t="s">
        <v>218</v>
      </c>
      <c r="C220" s="71" t="s">
        <v>509</v>
      </c>
      <c r="D220" s="72">
        <v>17600</v>
      </c>
      <c r="E220" s="93">
        <v>17536.900000000001</v>
      </c>
      <c r="F220" s="94">
        <f t="shared" si="3"/>
        <v>63.099999999998545</v>
      </c>
    </row>
    <row r="221" spans="1:6" ht="24.6" customHeight="1" x14ac:dyDescent="0.2">
      <c r="A221" s="25" t="s">
        <v>230</v>
      </c>
      <c r="B221" s="92" t="s">
        <v>218</v>
      </c>
      <c r="C221" s="71" t="s">
        <v>510</v>
      </c>
      <c r="D221" s="72">
        <v>17600</v>
      </c>
      <c r="E221" s="93">
        <v>17536.900000000001</v>
      </c>
      <c r="F221" s="94">
        <f t="shared" si="3"/>
        <v>63.099999999998545</v>
      </c>
    </row>
    <row r="222" spans="1:6" ht="36.950000000000003" customHeight="1" x14ac:dyDescent="0.2">
      <c r="A222" s="25" t="s">
        <v>232</v>
      </c>
      <c r="B222" s="92" t="s">
        <v>218</v>
      </c>
      <c r="C222" s="71" t="s">
        <v>511</v>
      </c>
      <c r="D222" s="72">
        <v>17600</v>
      </c>
      <c r="E222" s="93">
        <v>17536.900000000001</v>
      </c>
      <c r="F222" s="94">
        <f t="shared" si="3"/>
        <v>63.099999999998545</v>
      </c>
    </row>
    <row r="223" spans="1:6" ht="15" x14ac:dyDescent="0.2">
      <c r="A223" s="25" t="s">
        <v>234</v>
      </c>
      <c r="B223" s="92" t="s">
        <v>218</v>
      </c>
      <c r="C223" s="71" t="s">
        <v>512</v>
      </c>
      <c r="D223" s="72">
        <v>17600</v>
      </c>
      <c r="E223" s="93">
        <v>17536.900000000001</v>
      </c>
      <c r="F223" s="94">
        <f t="shared" si="3"/>
        <v>63.099999999998545</v>
      </c>
    </row>
    <row r="224" spans="1:6" ht="24.6" customHeight="1" x14ac:dyDescent="0.2">
      <c r="A224" s="25" t="s">
        <v>513</v>
      </c>
      <c r="B224" s="92" t="s">
        <v>218</v>
      </c>
      <c r="C224" s="71" t="s">
        <v>514</v>
      </c>
      <c r="D224" s="72">
        <v>35000</v>
      </c>
      <c r="E224" s="93">
        <v>10000</v>
      </c>
      <c r="F224" s="94">
        <f t="shared" si="3"/>
        <v>25000</v>
      </c>
    </row>
    <row r="225" spans="1:6" ht="24.6" customHeight="1" x14ac:dyDescent="0.2">
      <c r="A225" s="25" t="s">
        <v>230</v>
      </c>
      <c r="B225" s="92" t="s">
        <v>218</v>
      </c>
      <c r="C225" s="71" t="s">
        <v>515</v>
      </c>
      <c r="D225" s="72">
        <v>35000</v>
      </c>
      <c r="E225" s="93">
        <v>10000</v>
      </c>
      <c r="F225" s="94">
        <f t="shared" si="3"/>
        <v>25000</v>
      </c>
    </row>
    <row r="226" spans="1:6" ht="36.950000000000003" customHeight="1" x14ac:dyDescent="0.2">
      <c r="A226" s="25" t="s">
        <v>232</v>
      </c>
      <c r="B226" s="92" t="s">
        <v>218</v>
      </c>
      <c r="C226" s="71" t="s">
        <v>516</v>
      </c>
      <c r="D226" s="72">
        <v>35000</v>
      </c>
      <c r="E226" s="93">
        <v>10000</v>
      </c>
      <c r="F226" s="94">
        <f t="shared" si="3"/>
        <v>25000</v>
      </c>
    </row>
    <row r="227" spans="1:6" ht="15" x14ac:dyDescent="0.2">
      <c r="A227" s="25" t="s">
        <v>234</v>
      </c>
      <c r="B227" s="92" t="s">
        <v>218</v>
      </c>
      <c r="C227" s="71" t="s">
        <v>517</v>
      </c>
      <c r="D227" s="72">
        <v>35000</v>
      </c>
      <c r="E227" s="93">
        <v>10000</v>
      </c>
      <c r="F227" s="94">
        <f t="shared" si="3"/>
        <v>25000</v>
      </c>
    </row>
    <row r="228" spans="1:6" ht="15.75" x14ac:dyDescent="0.25">
      <c r="A228" s="42" t="s">
        <v>518</v>
      </c>
      <c r="B228" s="82" t="s">
        <v>218</v>
      </c>
      <c r="C228" s="83" t="s">
        <v>519</v>
      </c>
      <c r="D228" s="84">
        <v>1720900</v>
      </c>
      <c r="E228" s="85">
        <v>9824.7000000000007</v>
      </c>
      <c r="F228" s="86">
        <f t="shared" si="3"/>
        <v>1711075.3</v>
      </c>
    </row>
    <row r="229" spans="1:6" ht="15" x14ac:dyDescent="0.2">
      <c r="A229" s="25" t="s">
        <v>518</v>
      </c>
      <c r="B229" s="92" t="s">
        <v>218</v>
      </c>
      <c r="C229" s="71" t="s">
        <v>520</v>
      </c>
      <c r="D229" s="72">
        <v>1463200</v>
      </c>
      <c r="E229" s="93" t="s">
        <v>45</v>
      </c>
      <c r="F229" s="94">
        <f t="shared" si="3"/>
        <v>1463200</v>
      </c>
    </row>
    <row r="230" spans="1:6" ht="98.45" customHeight="1" x14ac:dyDescent="0.2">
      <c r="A230" s="47" t="s">
        <v>521</v>
      </c>
      <c r="B230" s="92" t="s">
        <v>218</v>
      </c>
      <c r="C230" s="71" t="s">
        <v>522</v>
      </c>
      <c r="D230" s="72">
        <v>901000</v>
      </c>
      <c r="E230" s="93" t="s">
        <v>45</v>
      </c>
      <c r="F230" s="94">
        <f t="shared" si="3"/>
        <v>901000</v>
      </c>
    </row>
    <row r="231" spans="1:6" ht="110.65" customHeight="1" x14ac:dyDescent="0.2">
      <c r="A231" s="47" t="s">
        <v>523</v>
      </c>
      <c r="B231" s="92" t="s">
        <v>218</v>
      </c>
      <c r="C231" s="71" t="s">
        <v>524</v>
      </c>
      <c r="D231" s="72">
        <v>296000</v>
      </c>
      <c r="E231" s="93" t="s">
        <v>45</v>
      </c>
      <c r="F231" s="94">
        <f t="shared" si="3"/>
        <v>296000</v>
      </c>
    </row>
    <row r="232" spans="1:6" ht="24.6" customHeight="1" x14ac:dyDescent="0.2">
      <c r="A232" s="25" t="s">
        <v>230</v>
      </c>
      <c r="B232" s="92" t="s">
        <v>218</v>
      </c>
      <c r="C232" s="71" t="s">
        <v>525</v>
      </c>
      <c r="D232" s="72">
        <v>296000</v>
      </c>
      <c r="E232" s="93" t="s">
        <v>45</v>
      </c>
      <c r="F232" s="94">
        <f t="shared" si="3"/>
        <v>296000</v>
      </c>
    </row>
    <row r="233" spans="1:6" ht="36.950000000000003" customHeight="1" x14ac:dyDescent="0.2">
      <c r="A233" s="25" t="s">
        <v>232</v>
      </c>
      <c r="B233" s="92" t="s">
        <v>218</v>
      </c>
      <c r="C233" s="71" t="s">
        <v>526</v>
      </c>
      <c r="D233" s="72">
        <v>296000</v>
      </c>
      <c r="E233" s="93" t="s">
        <v>45</v>
      </c>
      <c r="F233" s="94">
        <f t="shared" si="3"/>
        <v>296000</v>
      </c>
    </row>
    <row r="234" spans="1:6" ht="15" x14ac:dyDescent="0.2">
      <c r="A234" s="25" t="s">
        <v>234</v>
      </c>
      <c r="B234" s="92" t="s">
        <v>218</v>
      </c>
      <c r="C234" s="71" t="s">
        <v>527</v>
      </c>
      <c r="D234" s="72">
        <v>296000</v>
      </c>
      <c r="E234" s="93" t="s">
        <v>45</v>
      </c>
      <c r="F234" s="94">
        <f t="shared" si="3"/>
        <v>296000</v>
      </c>
    </row>
    <row r="235" spans="1:6" ht="123" customHeight="1" x14ac:dyDescent="0.2">
      <c r="A235" s="47" t="s">
        <v>528</v>
      </c>
      <c r="B235" s="92" t="s">
        <v>218</v>
      </c>
      <c r="C235" s="71" t="s">
        <v>529</v>
      </c>
      <c r="D235" s="72">
        <v>605000</v>
      </c>
      <c r="E235" s="93" t="s">
        <v>45</v>
      </c>
      <c r="F235" s="94">
        <f t="shared" si="3"/>
        <v>605000</v>
      </c>
    </row>
    <row r="236" spans="1:6" ht="24.6" customHeight="1" x14ac:dyDescent="0.2">
      <c r="A236" s="25" t="s">
        <v>230</v>
      </c>
      <c r="B236" s="92" t="s">
        <v>218</v>
      </c>
      <c r="C236" s="71" t="s">
        <v>530</v>
      </c>
      <c r="D236" s="72">
        <v>605000</v>
      </c>
      <c r="E236" s="93" t="s">
        <v>45</v>
      </c>
      <c r="F236" s="94">
        <f t="shared" si="3"/>
        <v>605000</v>
      </c>
    </row>
    <row r="237" spans="1:6" ht="36.950000000000003" customHeight="1" x14ac:dyDescent="0.2">
      <c r="A237" s="25" t="s">
        <v>232</v>
      </c>
      <c r="B237" s="92" t="s">
        <v>218</v>
      </c>
      <c r="C237" s="71" t="s">
        <v>531</v>
      </c>
      <c r="D237" s="72">
        <v>605000</v>
      </c>
      <c r="E237" s="93" t="s">
        <v>45</v>
      </c>
      <c r="F237" s="94">
        <f t="shared" si="3"/>
        <v>605000</v>
      </c>
    </row>
    <row r="238" spans="1:6" ht="15" x14ac:dyDescent="0.2">
      <c r="A238" s="25" t="s">
        <v>234</v>
      </c>
      <c r="B238" s="92" t="s">
        <v>218</v>
      </c>
      <c r="C238" s="71" t="s">
        <v>532</v>
      </c>
      <c r="D238" s="72">
        <v>605000</v>
      </c>
      <c r="E238" s="93" t="s">
        <v>45</v>
      </c>
      <c r="F238" s="94">
        <f t="shared" si="3"/>
        <v>605000</v>
      </c>
    </row>
    <row r="239" spans="1:6" ht="86.1" customHeight="1" x14ac:dyDescent="0.2">
      <c r="A239" s="47" t="s">
        <v>533</v>
      </c>
      <c r="B239" s="92" t="s">
        <v>218</v>
      </c>
      <c r="C239" s="71" t="s">
        <v>534</v>
      </c>
      <c r="D239" s="72">
        <v>562200</v>
      </c>
      <c r="E239" s="93" t="s">
        <v>45</v>
      </c>
      <c r="F239" s="94">
        <f t="shared" si="3"/>
        <v>562200</v>
      </c>
    </row>
    <row r="240" spans="1:6" ht="147.6" customHeight="1" x14ac:dyDescent="0.2">
      <c r="A240" s="47" t="s">
        <v>535</v>
      </c>
      <c r="B240" s="92" t="s">
        <v>218</v>
      </c>
      <c r="C240" s="71" t="s">
        <v>536</v>
      </c>
      <c r="D240" s="72">
        <v>286200</v>
      </c>
      <c r="E240" s="93" t="s">
        <v>45</v>
      </c>
      <c r="F240" s="94">
        <f t="shared" si="3"/>
        <v>286200</v>
      </c>
    </row>
    <row r="241" spans="1:6" ht="15" x14ac:dyDescent="0.2">
      <c r="A241" s="25" t="s">
        <v>274</v>
      </c>
      <c r="B241" s="92" t="s">
        <v>218</v>
      </c>
      <c r="C241" s="71" t="s">
        <v>537</v>
      </c>
      <c r="D241" s="72">
        <v>286200</v>
      </c>
      <c r="E241" s="93" t="s">
        <v>45</v>
      </c>
      <c r="F241" s="94">
        <f t="shared" si="3"/>
        <v>286200</v>
      </c>
    </row>
    <row r="242" spans="1:6" ht="49.15" customHeight="1" x14ac:dyDescent="0.2">
      <c r="A242" s="25" t="s">
        <v>538</v>
      </c>
      <c r="B242" s="92" t="s">
        <v>218</v>
      </c>
      <c r="C242" s="71" t="s">
        <v>539</v>
      </c>
      <c r="D242" s="72">
        <v>286200</v>
      </c>
      <c r="E242" s="93" t="s">
        <v>45</v>
      </c>
      <c r="F242" s="94">
        <f t="shared" si="3"/>
        <v>286200</v>
      </c>
    </row>
    <row r="243" spans="1:6" ht="49.15" customHeight="1" x14ac:dyDescent="0.2">
      <c r="A243" s="25" t="s">
        <v>540</v>
      </c>
      <c r="B243" s="92" t="s">
        <v>218</v>
      </c>
      <c r="C243" s="71" t="s">
        <v>541</v>
      </c>
      <c r="D243" s="72">
        <v>286200</v>
      </c>
      <c r="E243" s="93" t="s">
        <v>45</v>
      </c>
      <c r="F243" s="94">
        <f t="shared" si="3"/>
        <v>286200</v>
      </c>
    </row>
    <row r="244" spans="1:6" ht="98.45" customHeight="1" x14ac:dyDescent="0.2">
      <c r="A244" s="47" t="s">
        <v>542</v>
      </c>
      <c r="B244" s="92" t="s">
        <v>218</v>
      </c>
      <c r="C244" s="71" t="s">
        <v>543</v>
      </c>
      <c r="D244" s="72">
        <v>276000</v>
      </c>
      <c r="E244" s="93" t="s">
        <v>45</v>
      </c>
      <c r="F244" s="94">
        <f t="shared" si="3"/>
        <v>276000</v>
      </c>
    </row>
    <row r="245" spans="1:6" ht="24.6" customHeight="1" x14ac:dyDescent="0.2">
      <c r="A245" s="25" t="s">
        <v>230</v>
      </c>
      <c r="B245" s="92" t="s">
        <v>218</v>
      </c>
      <c r="C245" s="71" t="s">
        <v>544</v>
      </c>
      <c r="D245" s="72">
        <v>276000</v>
      </c>
      <c r="E245" s="93" t="s">
        <v>45</v>
      </c>
      <c r="F245" s="94">
        <f t="shared" si="3"/>
        <v>276000</v>
      </c>
    </row>
    <row r="246" spans="1:6" ht="36.950000000000003" customHeight="1" x14ac:dyDescent="0.2">
      <c r="A246" s="25" t="s">
        <v>232</v>
      </c>
      <c r="B246" s="92" t="s">
        <v>218</v>
      </c>
      <c r="C246" s="71" t="s">
        <v>545</v>
      </c>
      <c r="D246" s="72">
        <v>276000</v>
      </c>
      <c r="E246" s="93" t="s">
        <v>45</v>
      </c>
      <c r="F246" s="94">
        <f t="shared" si="3"/>
        <v>276000</v>
      </c>
    </row>
    <row r="247" spans="1:6" ht="15" x14ac:dyDescent="0.2">
      <c r="A247" s="25" t="s">
        <v>234</v>
      </c>
      <c r="B247" s="92" t="s">
        <v>218</v>
      </c>
      <c r="C247" s="71" t="s">
        <v>546</v>
      </c>
      <c r="D247" s="72">
        <v>276000</v>
      </c>
      <c r="E247" s="93" t="s">
        <v>45</v>
      </c>
      <c r="F247" s="94">
        <f t="shared" si="3"/>
        <v>276000</v>
      </c>
    </row>
    <row r="248" spans="1:6" ht="15" x14ac:dyDescent="0.2">
      <c r="A248" s="25" t="s">
        <v>518</v>
      </c>
      <c r="B248" s="92" t="s">
        <v>218</v>
      </c>
      <c r="C248" s="71" t="s">
        <v>547</v>
      </c>
      <c r="D248" s="72">
        <v>257700</v>
      </c>
      <c r="E248" s="93">
        <v>9824.7000000000007</v>
      </c>
      <c r="F248" s="94">
        <f t="shared" si="3"/>
        <v>247875.3</v>
      </c>
    </row>
    <row r="249" spans="1:6" ht="15" x14ac:dyDescent="0.2">
      <c r="A249" s="25" t="s">
        <v>288</v>
      </c>
      <c r="B249" s="92" t="s">
        <v>218</v>
      </c>
      <c r="C249" s="71" t="s">
        <v>548</v>
      </c>
      <c r="D249" s="72">
        <v>257700</v>
      </c>
      <c r="E249" s="93">
        <v>9824.7000000000007</v>
      </c>
      <c r="F249" s="94">
        <f t="shared" si="3"/>
        <v>247875.3</v>
      </c>
    </row>
    <row r="250" spans="1:6" ht="15" x14ac:dyDescent="0.2">
      <c r="A250" s="25" t="s">
        <v>295</v>
      </c>
      <c r="B250" s="92" t="s">
        <v>218</v>
      </c>
      <c r="C250" s="71" t="s">
        <v>549</v>
      </c>
      <c r="D250" s="72">
        <v>183900</v>
      </c>
      <c r="E250" s="93" t="s">
        <v>45</v>
      </c>
      <c r="F250" s="94">
        <f t="shared" si="3"/>
        <v>183900</v>
      </c>
    </row>
    <row r="251" spans="1:6" ht="24.6" customHeight="1" x14ac:dyDescent="0.2">
      <c r="A251" s="25" t="s">
        <v>230</v>
      </c>
      <c r="B251" s="92" t="s">
        <v>218</v>
      </c>
      <c r="C251" s="71" t="s">
        <v>550</v>
      </c>
      <c r="D251" s="72">
        <v>183900</v>
      </c>
      <c r="E251" s="93" t="s">
        <v>45</v>
      </c>
      <c r="F251" s="94">
        <f t="shared" si="3"/>
        <v>183900</v>
      </c>
    </row>
    <row r="252" spans="1:6" ht="36.950000000000003" customHeight="1" x14ac:dyDescent="0.2">
      <c r="A252" s="25" t="s">
        <v>232</v>
      </c>
      <c r="B252" s="92" t="s">
        <v>218</v>
      </c>
      <c r="C252" s="71" t="s">
        <v>551</v>
      </c>
      <c r="D252" s="72">
        <v>183900</v>
      </c>
      <c r="E252" s="93" t="s">
        <v>45</v>
      </c>
      <c r="F252" s="94">
        <f t="shared" si="3"/>
        <v>183900</v>
      </c>
    </row>
    <row r="253" spans="1:6" ht="15" x14ac:dyDescent="0.2">
      <c r="A253" s="25" t="s">
        <v>234</v>
      </c>
      <c r="B253" s="92" t="s">
        <v>218</v>
      </c>
      <c r="C253" s="71" t="s">
        <v>552</v>
      </c>
      <c r="D253" s="72">
        <v>183900</v>
      </c>
      <c r="E253" s="93" t="s">
        <v>45</v>
      </c>
      <c r="F253" s="94">
        <f t="shared" si="3"/>
        <v>183900</v>
      </c>
    </row>
    <row r="254" spans="1:6" ht="24.6" customHeight="1" x14ac:dyDescent="0.2">
      <c r="A254" s="25" t="s">
        <v>513</v>
      </c>
      <c r="B254" s="92" t="s">
        <v>218</v>
      </c>
      <c r="C254" s="71" t="s">
        <v>553</v>
      </c>
      <c r="D254" s="72">
        <v>52800</v>
      </c>
      <c r="E254" s="93">
        <v>6824.7</v>
      </c>
      <c r="F254" s="94">
        <f t="shared" si="3"/>
        <v>45975.3</v>
      </c>
    </row>
    <row r="255" spans="1:6" ht="24.6" customHeight="1" x14ac:dyDescent="0.2">
      <c r="A255" s="25" t="s">
        <v>230</v>
      </c>
      <c r="B255" s="92" t="s">
        <v>218</v>
      </c>
      <c r="C255" s="71" t="s">
        <v>554</v>
      </c>
      <c r="D255" s="72">
        <v>52800</v>
      </c>
      <c r="E255" s="93">
        <v>6824.7</v>
      </c>
      <c r="F255" s="94">
        <f t="shared" si="3"/>
        <v>45975.3</v>
      </c>
    </row>
    <row r="256" spans="1:6" ht="36.950000000000003" customHeight="1" x14ac:dyDescent="0.2">
      <c r="A256" s="25" t="s">
        <v>232</v>
      </c>
      <c r="B256" s="92" t="s">
        <v>218</v>
      </c>
      <c r="C256" s="71" t="s">
        <v>555</v>
      </c>
      <c r="D256" s="72">
        <v>52800</v>
      </c>
      <c r="E256" s="93">
        <v>6824.7</v>
      </c>
      <c r="F256" s="94">
        <f t="shared" si="3"/>
        <v>45975.3</v>
      </c>
    </row>
    <row r="257" spans="1:6" ht="15" x14ac:dyDescent="0.2">
      <c r="A257" s="25" t="s">
        <v>234</v>
      </c>
      <c r="B257" s="92" t="s">
        <v>218</v>
      </c>
      <c r="C257" s="71" t="s">
        <v>556</v>
      </c>
      <c r="D257" s="72">
        <v>25800</v>
      </c>
      <c r="E257" s="93">
        <v>4300</v>
      </c>
      <c r="F257" s="94">
        <f t="shared" si="3"/>
        <v>21500</v>
      </c>
    </row>
    <row r="258" spans="1:6" ht="15" x14ac:dyDescent="0.2">
      <c r="A258" s="25" t="s">
        <v>272</v>
      </c>
      <c r="B258" s="92" t="s">
        <v>218</v>
      </c>
      <c r="C258" s="71" t="s">
        <v>557</v>
      </c>
      <c r="D258" s="72">
        <v>27000</v>
      </c>
      <c r="E258" s="93">
        <v>2524.6999999999998</v>
      </c>
      <c r="F258" s="94">
        <f t="shared" si="3"/>
        <v>24475.3</v>
      </c>
    </row>
    <row r="259" spans="1:6" ht="49.15" customHeight="1" x14ac:dyDescent="0.2">
      <c r="A259" s="25" t="s">
        <v>558</v>
      </c>
      <c r="B259" s="92" t="s">
        <v>218</v>
      </c>
      <c r="C259" s="71" t="s">
        <v>559</v>
      </c>
      <c r="D259" s="72">
        <v>21000</v>
      </c>
      <c r="E259" s="93">
        <v>3000</v>
      </c>
      <c r="F259" s="94">
        <f t="shared" si="3"/>
        <v>18000</v>
      </c>
    </row>
    <row r="260" spans="1:6" ht="24.6" customHeight="1" x14ac:dyDescent="0.2">
      <c r="A260" s="25" t="s">
        <v>230</v>
      </c>
      <c r="B260" s="92" t="s">
        <v>218</v>
      </c>
      <c r="C260" s="71" t="s">
        <v>560</v>
      </c>
      <c r="D260" s="72">
        <v>21000</v>
      </c>
      <c r="E260" s="93">
        <v>3000</v>
      </c>
      <c r="F260" s="94">
        <f t="shared" si="3"/>
        <v>18000</v>
      </c>
    </row>
    <row r="261" spans="1:6" ht="36.950000000000003" customHeight="1" x14ac:dyDescent="0.2">
      <c r="A261" s="25" t="s">
        <v>232</v>
      </c>
      <c r="B261" s="92" t="s">
        <v>218</v>
      </c>
      <c r="C261" s="71" t="s">
        <v>561</v>
      </c>
      <c r="D261" s="72">
        <v>21000</v>
      </c>
      <c r="E261" s="93">
        <v>3000</v>
      </c>
      <c r="F261" s="94">
        <f t="shared" si="3"/>
        <v>18000</v>
      </c>
    </row>
    <row r="262" spans="1:6" ht="15" x14ac:dyDescent="0.2">
      <c r="A262" s="25" t="s">
        <v>234</v>
      </c>
      <c r="B262" s="92" t="s">
        <v>218</v>
      </c>
      <c r="C262" s="71" t="s">
        <v>562</v>
      </c>
      <c r="D262" s="72">
        <v>21000</v>
      </c>
      <c r="E262" s="93">
        <v>3000</v>
      </c>
      <c r="F262" s="94">
        <f t="shared" si="3"/>
        <v>18000</v>
      </c>
    </row>
    <row r="263" spans="1:6" ht="15.75" x14ac:dyDescent="0.25">
      <c r="A263" s="42" t="s">
        <v>563</v>
      </c>
      <c r="B263" s="82" t="s">
        <v>218</v>
      </c>
      <c r="C263" s="83" t="s">
        <v>564</v>
      </c>
      <c r="D263" s="84">
        <v>37047700</v>
      </c>
      <c r="E263" s="85">
        <v>1093149.8</v>
      </c>
      <c r="F263" s="86">
        <f t="shared" si="3"/>
        <v>35954550.200000003</v>
      </c>
    </row>
    <row r="264" spans="1:6" ht="15" x14ac:dyDescent="0.2">
      <c r="A264" s="25" t="s">
        <v>563</v>
      </c>
      <c r="B264" s="92" t="s">
        <v>218</v>
      </c>
      <c r="C264" s="71" t="s">
        <v>565</v>
      </c>
      <c r="D264" s="72">
        <v>6701900</v>
      </c>
      <c r="E264" s="93">
        <v>1093149.8</v>
      </c>
      <c r="F264" s="94">
        <f t="shared" si="3"/>
        <v>5608750.2000000002</v>
      </c>
    </row>
    <row r="265" spans="1:6" ht="73.7" customHeight="1" x14ac:dyDescent="0.2">
      <c r="A265" s="25" t="s">
        <v>566</v>
      </c>
      <c r="B265" s="92" t="s">
        <v>218</v>
      </c>
      <c r="C265" s="71" t="s">
        <v>567</v>
      </c>
      <c r="D265" s="72">
        <v>3033200</v>
      </c>
      <c r="E265" s="93">
        <v>989522.96</v>
      </c>
      <c r="F265" s="94">
        <f t="shared" si="3"/>
        <v>2043677.04</v>
      </c>
    </row>
    <row r="266" spans="1:6" ht="98.45" customHeight="1" x14ac:dyDescent="0.2">
      <c r="A266" s="47" t="s">
        <v>568</v>
      </c>
      <c r="B266" s="92" t="s">
        <v>218</v>
      </c>
      <c r="C266" s="71" t="s">
        <v>569</v>
      </c>
      <c r="D266" s="72">
        <v>3033200</v>
      </c>
      <c r="E266" s="93">
        <v>989522.96</v>
      </c>
      <c r="F266" s="94">
        <f t="shared" si="3"/>
        <v>2043677.04</v>
      </c>
    </row>
    <row r="267" spans="1:6" ht="24.6" customHeight="1" x14ac:dyDescent="0.2">
      <c r="A267" s="25" t="s">
        <v>230</v>
      </c>
      <c r="B267" s="92" t="s">
        <v>218</v>
      </c>
      <c r="C267" s="71" t="s">
        <v>570</v>
      </c>
      <c r="D267" s="72">
        <v>3033200</v>
      </c>
      <c r="E267" s="93">
        <v>989522.96</v>
      </c>
      <c r="F267" s="94">
        <f t="shared" si="3"/>
        <v>2043677.04</v>
      </c>
    </row>
    <row r="268" spans="1:6" ht="36.950000000000003" customHeight="1" x14ac:dyDescent="0.2">
      <c r="A268" s="25" t="s">
        <v>232</v>
      </c>
      <c r="B268" s="92" t="s">
        <v>218</v>
      </c>
      <c r="C268" s="71" t="s">
        <v>571</v>
      </c>
      <c r="D268" s="72">
        <v>3033200</v>
      </c>
      <c r="E268" s="93">
        <v>989522.96</v>
      </c>
      <c r="F268" s="94">
        <f t="shared" si="3"/>
        <v>2043677.04</v>
      </c>
    </row>
    <row r="269" spans="1:6" ht="15" x14ac:dyDescent="0.2">
      <c r="A269" s="25" t="s">
        <v>234</v>
      </c>
      <c r="B269" s="92" t="s">
        <v>218</v>
      </c>
      <c r="C269" s="71" t="s">
        <v>572</v>
      </c>
      <c r="D269" s="72">
        <v>320800</v>
      </c>
      <c r="E269" s="93" t="s">
        <v>45</v>
      </c>
      <c r="F269" s="94">
        <f t="shared" si="3"/>
        <v>320800</v>
      </c>
    </row>
    <row r="270" spans="1:6" ht="15" x14ac:dyDescent="0.2">
      <c r="A270" s="25" t="s">
        <v>272</v>
      </c>
      <c r="B270" s="92" t="s">
        <v>218</v>
      </c>
      <c r="C270" s="71" t="s">
        <v>573</v>
      </c>
      <c r="D270" s="72">
        <v>2712400</v>
      </c>
      <c r="E270" s="93">
        <v>989522.96</v>
      </c>
      <c r="F270" s="94">
        <f t="shared" si="3"/>
        <v>1722877.04</v>
      </c>
    </row>
    <row r="271" spans="1:6" ht="61.5" customHeight="1" x14ac:dyDescent="0.2">
      <c r="A271" s="25" t="s">
        <v>574</v>
      </c>
      <c r="B271" s="92" t="s">
        <v>218</v>
      </c>
      <c r="C271" s="71" t="s">
        <v>575</v>
      </c>
      <c r="D271" s="72">
        <v>367800</v>
      </c>
      <c r="E271" s="93" t="s">
        <v>45</v>
      </c>
      <c r="F271" s="94">
        <f t="shared" ref="F271:F334" si="4">IF(OR(D271="-",IF(E271="-",0,E271)&gt;=IF(D271="-",0,D271)),"-",IF(D271="-",0,D271)-IF(E271="-",0,E271))</f>
        <v>367800</v>
      </c>
    </row>
    <row r="272" spans="1:6" ht="86.1" customHeight="1" x14ac:dyDescent="0.2">
      <c r="A272" s="47" t="s">
        <v>576</v>
      </c>
      <c r="B272" s="92" t="s">
        <v>218</v>
      </c>
      <c r="C272" s="71" t="s">
        <v>577</v>
      </c>
      <c r="D272" s="72">
        <v>367800</v>
      </c>
      <c r="E272" s="93" t="s">
        <v>45</v>
      </c>
      <c r="F272" s="94">
        <f t="shared" si="4"/>
        <v>367800</v>
      </c>
    </row>
    <row r="273" spans="1:6" ht="24.6" customHeight="1" x14ac:dyDescent="0.2">
      <c r="A273" s="25" t="s">
        <v>230</v>
      </c>
      <c r="B273" s="92" t="s">
        <v>218</v>
      </c>
      <c r="C273" s="71" t="s">
        <v>578</v>
      </c>
      <c r="D273" s="72">
        <v>367800</v>
      </c>
      <c r="E273" s="93" t="s">
        <v>45</v>
      </c>
      <c r="F273" s="94">
        <f t="shared" si="4"/>
        <v>367800</v>
      </c>
    </row>
    <row r="274" spans="1:6" ht="36.950000000000003" customHeight="1" x14ac:dyDescent="0.2">
      <c r="A274" s="25" t="s">
        <v>232</v>
      </c>
      <c r="B274" s="92" t="s">
        <v>218</v>
      </c>
      <c r="C274" s="71" t="s">
        <v>579</v>
      </c>
      <c r="D274" s="72">
        <v>367800</v>
      </c>
      <c r="E274" s="93" t="s">
        <v>45</v>
      </c>
      <c r="F274" s="94">
        <f t="shared" si="4"/>
        <v>367800</v>
      </c>
    </row>
    <row r="275" spans="1:6" ht="15" x14ac:dyDescent="0.2">
      <c r="A275" s="25" t="s">
        <v>234</v>
      </c>
      <c r="B275" s="92" t="s">
        <v>218</v>
      </c>
      <c r="C275" s="71" t="s">
        <v>580</v>
      </c>
      <c r="D275" s="72">
        <v>367800</v>
      </c>
      <c r="E275" s="93" t="s">
        <v>45</v>
      </c>
      <c r="F275" s="94">
        <f t="shared" si="4"/>
        <v>367800</v>
      </c>
    </row>
    <row r="276" spans="1:6" ht="73.7" customHeight="1" x14ac:dyDescent="0.2">
      <c r="A276" s="25" t="s">
        <v>581</v>
      </c>
      <c r="B276" s="92" t="s">
        <v>218</v>
      </c>
      <c r="C276" s="71" t="s">
        <v>582</v>
      </c>
      <c r="D276" s="72">
        <v>3300900</v>
      </c>
      <c r="E276" s="93">
        <v>103626.84</v>
      </c>
      <c r="F276" s="94">
        <f t="shared" si="4"/>
        <v>3197273.16</v>
      </c>
    </row>
    <row r="277" spans="1:6" ht="98.45" customHeight="1" x14ac:dyDescent="0.2">
      <c r="A277" s="47" t="s">
        <v>583</v>
      </c>
      <c r="B277" s="92" t="s">
        <v>218</v>
      </c>
      <c r="C277" s="71" t="s">
        <v>584</v>
      </c>
      <c r="D277" s="72">
        <v>350000</v>
      </c>
      <c r="E277" s="93">
        <v>72000</v>
      </c>
      <c r="F277" s="94">
        <f t="shared" si="4"/>
        <v>278000</v>
      </c>
    </row>
    <row r="278" spans="1:6" ht="24.6" customHeight="1" x14ac:dyDescent="0.2">
      <c r="A278" s="25" t="s">
        <v>230</v>
      </c>
      <c r="B278" s="92" t="s">
        <v>218</v>
      </c>
      <c r="C278" s="71" t="s">
        <v>585</v>
      </c>
      <c r="D278" s="72">
        <v>350000</v>
      </c>
      <c r="E278" s="93">
        <v>72000</v>
      </c>
      <c r="F278" s="94">
        <f t="shared" si="4"/>
        <v>278000</v>
      </c>
    </row>
    <row r="279" spans="1:6" ht="36.950000000000003" customHeight="1" x14ac:dyDescent="0.2">
      <c r="A279" s="25" t="s">
        <v>232</v>
      </c>
      <c r="B279" s="92" t="s">
        <v>218</v>
      </c>
      <c r="C279" s="71" t="s">
        <v>586</v>
      </c>
      <c r="D279" s="72">
        <v>350000</v>
      </c>
      <c r="E279" s="93">
        <v>72000</v>
      </c>
      <c r="F279" s="94">
        <f t="shared" si="4"/>
        <v>278000</v>
      </c>
    </row>
    <row r="280" spans="1:6" ht="15" x14ac:dyDescent="0.2">
      <c r="A280" s="25" t="s">
        <v>234</v>
      </c>
      <c r="B280" s="92" t="s">
        <v>218</v>
      </c>
      <c r="C280" s="71" t="s">
        <v>587</v>
      </c>
      <c r="D280" s="72">
        <v>350000</v>
      </c>
      <c r="E280" s="93">
        <v>72000</v>
      </c>
      <c r="F280" s="94">
        <f t="shared" si="4"/>
        <v>278000</v>
      </c>
    </row>
    <row r="281" spans="1:6" ht="110.65" customHeight="1" x14ac:dyDescent="0.2">
      <c r="A281" s="47" t="s">
        <v>588</v>
      </c>
      <c r="B281" s="92" t="s">
        <v>218</v>
      </c>
      <c r="C281" s="71" t="s">
        <v>589</v>
      </c>
      <c r="D281" s="72">
        <v>800100</v>
      </c>
      <c r="E281" s="93">
        <v>15100</v>
      </c>
      <c r="F281" s="94">
        <f t="shared" si="4"/>
        <v>785000</v>
      </c>
    </row>
    <row r="282" spans="1:6" ht="24.6" customHeight="1" x14ac:dyDescent="0.2">
      <c r="A282" s="25" t="s">
        <v>230</v>
      </c>
      <c r="B282" s="92" t="s">
        <v>218</v>
      </c>
      <c r="C282" s="71" t="s">
        <v>590</v>
      </c>
      <c r="D282" s="72">
        <v>800100</v>
      </c>
      <c r="E282" s="93">
        <v>15100</v>
      </c>
      <c r="F282" s="94">
        <f t="shared" si="4"/>
        <v>785000</v>
      </c>
    </row>
    <row r="283" spans="1:6" ht="36.950000000000003" customHeight="1" x14ac:dyDescent="0.2">
      <c r="A283" s="25" t="s">
        <v>232</v>
      </c>
      <c r="B283" s="92" t="s">
        <v>218</v>
      </c>
      <c r="C283" s="71" t="s">
        <v>591</v>
      </c>
      <c r="D283" s="72">
        <v>800100</v>
      </c>
      <c r="E283" s="93">
        <v>15100</v>
      </c>
      <c r="F283" s="94">
        <f t="shared" si="4"/>
        <v>785000</v>
      </c>
    </row>
    <row r="284" spans="1:6" ht="15" x14ac:dyDescent="0.2">
      <c r="A284" s="25" t="s">
        <v>234</v>
      </c>
      <c r="B284" s="92" t="s">
        <v>218</v>
      </c>
      <c r="C284" s="71" t="s">
        <v>592</v>
      </c>
      <c r="D284" s="72">
        <v>800100</v>
      </c>
      <c r="E284" s="93">
        <v>15100</v>
      </c>
      <c r="F284" s="94">
        <f t="shared" si="4"/>
        <v>785000</v>
      </c>
    </row>
    <row r="285" spans="1:6" ht="98.45" customHeight="1" x14ac:dyDescent="0.2">
      <c r="A285" s="47" t="s">
        <v>593</v>
      </c>
      <c r="B285" s="92" t="s">
        <v>218</v>
      </c>
      <c r="C285" s="71" t="s">
        <v>594</v>
      </c>
      <c r="D285" s="72">
        <v>283000</v>
      </c>
      <c r="E285" s="93">
        <v>16526.84</v>
      </c>
      <c r="F285" s="94">
        <f t="shared" si="4"/>
        <v>266473.15999999997</v>
      </c>
    </row>
    <row r="286" spans="1:6" ht="24.6" customHeight="1" x14ac:dyDescent="0.2">
      <c r="A286" s="25" t="s">
        <v>230</v>
      </c>
      <c r="B286" s="92" t="s">
        <v>218</v>
      </c>
      <c r="C286" s="71" t="s">
        <v>595</v>
      </c>
      <c r="D286" s="72">
        <v>283000</v>
      </c>
      <c r="E286" s="93">
        <v>16526.84</v>
      </c>
      <c r="F286" s="94">
        <f t="shared" si="4"/>
        <v>266473.15999999997</v>
      </c>
    </row>
    <row r="287" spans="1:6" ht="36.950000000000003" customHeight="1" x14ac:dyDescent="0.2">
      <c r="A287" s="25" t="s">
        <v>232</v>
      </c>
      <c r="B287" s="92" t="s">
        <v>218</v>
      </c>
      <c r="C287" s="71" t="s">
        <v>596</v>
      </c>
      <c r="D287" s="72">
        <v>283000</v>
      </c>
      <c r="E287" s="93">
        <v>16526.84</v>
      </c>
      <c r="F287" s="94">
        <f t="shared" si="4"/>
        <v>266473.15999999997</v>
      </c>
    </row>
    <row r="288" spans="1:6" ht="15" x14ac:dyDescent="0.2">
      <c r="A288" s="25" t="s">
        <v>234</v>
      </c>
      <c r="B288" s="92" t="s">
        <v>218</v>
      </c>
      <c r="C288" s="71" t="s">
        <v>597</v>
      </c>
      <c r="D288" s="72">
        <v>229000</v>
      </c>
      <c r="E288" s="93">
        <v>15050</v>
      </c>
      <c r="F288" s="94">
        <f t="shared" si="4"/>
        <v>213950</v>
      </c>
    </row>
    <row r="289" spans="1:6" ht="15" x14ac:dyDescent="0.2">
      <c r="A289" s="25" t="s">
        <v>272</v>
      </c>
      <c r="B289" s="92" t="s">
        <v>218</v>
      </c>
      <c r="C289" s="71" t="s">
        <v>598</v>
      </c>
      <c r="D289" s="72">
        <v>54000</v>
      </c>
      <c r="E289" s="93">
        <v>1476.84</v>
      </c>
      <c r="F289" s="94">
        <f t="shared" si="4"/>
        <v>52523.16</v>
      </c>
    </row>
    <row r="290" spans="1:6" ht="86.1" customHeight="1" x14ac:dyDescent="0.2">
      <c r="A290" s="47" t="s">
        <v>599</v>
      </c>
      <c r="B290" s="92" t="s">
        <v>218</v>
      </c>
      <c r="C290" s="71" t="s">
        <v>600</v>
      </c>
      <c r="D290" s="72">
        <v>1867800</v>
      </c>
      <c r="E290" s="93" t="s">
        <v>45</v>
      </c>
      <c r="F290" s="94">
        <f t="shared" si="4"/>
        <v>1867800</v>
      </c>
    </row>
    <row r="291" spans="1:6" ht="24.6" customHeight="1" x14ac:dyDescent="0.2">
      <c r="A291" s="25" t="s">
        <v>230</v>
      </c>
      <c r="B291" s="92" t="s">
        <v>218</v>
      </c>
      <c r="C291" s="71" t="s">
        <v>601</v>
      </c>
      <c r="D291" s="72">
        <v>1867800</v>
      </c>
      <c r="E291" s="93" t="s">
        <v>45</v>
      </c>
      <c r="F291" s="94">
        <f t="shared" si="4"/>
        <v>1867800</v>
      </c>
    </row>
    <row r="292" spans="1:6" ht="36.950000000000003" customHeight="1" x14ac:dyDescent="0.2">
      <c r="A292" s="25" t="s">
        <v>232</v>
      </c>
      <c r="B292" s="92" t="s">
        <v>218</v>
      </c>
      <c r="C292" s="71" t="s">
        <v>602</v>
      </c>
      <c r="D292" s="72">
        <v>1867800</v>
      </c>
      <c r="E292" s="93" t="s">
        <v>45</v>
      </c>
      <c r="F292" s="94">
        <f t="shared" si="4"/>
        <v>1867800</v>
      </c>
    </row>
    <row r="293" spans="1:6" ht="15" x14ac:dyDescent="0.2">
      <c r="A293" s="25" t="s">
        <v>234</v>
      </c>
      <c r="B293" s="92" t="s">
        <v>218</v>
      </c>
      <c r="C293" s="71" t="s">
        <v>603</v>
      </c>
      <c r="D293" s="72">
        <v>1867800</v>
      </c>
      <c r="E293" s="93" t="s">
        <v>45</v>
      </c>
      <c r="F293" s="94">
        <f t="shared" si="4"/>
        <v>1867800</v>
      </c>
    </row>
    <row r="294" spans="1:6" ht="15" x14ac:dyDescent="0.2">
      <c r="A294" s="25" t="s">
        <v>563</v>
      </c>
      <c r="B294" s="92" t="s">
        <v>218</v>
      </c>
      <c r="C294" s="71" t="s">
        <v>604</v>
      </c>
      <c r="D294" s="72">
        <v>30345800</v>
      </c>
      <c r="E294" s="93" t="s">
        <v>45</v>
      </c>
      <c r="F294" s="94">
        <f t="shared" si="4"/>
        <v>30345800</v>
      </c>
    </row>
    <row r="295" spans="1:6" ht="86.1" customHeight="1" x14ac:dyDescent="0.2">
      <c r="A295" s="47" t="s">
        <v>605</v>
      </c>
      <c r="B295" s="92" t="s">
        <v>218</v>
      </c>
      <c r="C295" s="71" t="s">
        <v>606</v>
      </c>
      <c r="D295" s="72">
        <v>312800</v>
      </c>
      <c r="E295" s="93" t="s">
        <v>45</v>
      </c>
      <c r="F295" s="94">
        <f t="shared" si="4"/>
        <v>312800</v>
      </c>
    </row>
    <row r="296" spans="1:6" ht="147.6" customHeight="1" x14ac:dyDescent="0.2">
      <c r="A296" s="47" t="s">
        <v>607</v>
      </c>
      <c r="B296" s="92" t="s">
        <v>218</v>
      </c>
      <c r="C296" s="71" t="s">
        <v>608</v>
      </c>
      <c r="D296" s="72">
        <v>312800</v>
      </c>
      <c r="E296" s="93" t="s">
        <v>45</v>
      </c>
      <c r="F296" s="94">
        <f t="shared" si="4"/>
        <v>312800</v>
      </c>
    </row>
    <row r="297" spans="1:6" ht="24.6" customHeight="1" x14ac:dyDescent="0.2">
      <c r="A297" s="25" t="s">
        <v>230</v>
      </c>
      <c r="B297" s="92" t="s">
        <v>218</v>
      </c>
      <c r="C297" s="71" t="s">
        <v>609</v>
      </c>
      <c r="D297" s="72">
        <v>312800</v>
      </c>
      <c r="E297" s="93" t="s">
        <v>45</v>
      </c>
      <c r="F297" s="94">
        <f t="shared" si="4"/>
        <v>312800</v>
      </c>
    </row>
    <row r="298" spans="1:6" ht="36.950000000000003" customHeight="1" x14ac:dyDescent="0.2">
      <c r="A298" s="25" t="s">
        <v>232</v>
      </c>
      <c r="B298" s="92" t="s">
        <v>218</v>
      </c>
      <c r="C298" s="71" t="s">
        <v>610</v>
      </c>
      <c r="D298" s="72">
        <v>312800</v>
      </c>
      <c r="E298" s="93" t="s">
        <v>45</v>
      </c>
      <c r="F298" s="94">
        <f t="shared" si="4"/>
        <v>312800</v>
      </c>
    </row>
    <row r="299" spans="1:6" ht="15" x14ac:dyDescent="0.2">
      <c r="A299" s="25" t="s">
        <v>234</v>
      </c>
      <c r="B299" s="92" t="s">
        <v>218</v>
      </c>
      <c r="C299" s="71" t="s">
        <v>611</v>
      </c>
      <c r="D299" s="72">
        <v>312800</v>
      </c>
      <c r="E299" s="93" t="s">
        <v>45</v>
      </c>
      <c r="F299" s="94">
        <f t="shared" si="4"/>
        <v>312800</v>
      </c>
    </row>
    <row r="300" spans="1:6" ht="15" x14ac:dyDescent="0.2">
      <c r="A300" s="25"/>
      <c r="B300" s="92" t="s">
        <v>218</v>
      </c>
      <c r="C300" s="71" t="s">
        <v>612</v>
      </c>
      <c r="D300" s="72">
        <v>30033000</v>
      </c>
      <c r="E300" s="93" t="s">
        <v>45</v>
      </c>
      <c r="F300" s="94">
        <f t="shared" si="4"/>
        <v>30033000</v>
      </c>
    </row>
    <row r="301" spans="1:6" ht="135.19999999999999" customHeight="1" x14ac:dyDescent="0.2">
      <c r="A301" s="47" t="s">
        <v>613</v>
      </c>
      <c r="B301" s="92" t="s">
        <v>218</v>
      </c>
      <c r="C301" s="71" t="s">
        <v>614</v>
      </c>
      <c r="D301" s="72">
        <v>30033000</v>
      </c>
      <c r="E301" s="93" t="s">
        <v>45</v>
      </c>
      <c r="F301" s="94">
        <f t="shared" si="4"/>
        <v>30033000</v>
      </c>
    </row>
    <row r="302" spans="1:6" ht="24.6" customHeight="1" x14ac:dyDescent="0.2">
      <c r="A302" s="25" t="s">
        <v>230</v>
      </c>
      <c r="B302" s="92" t="s">
        <v>218</v>
      </c>
      <c r="C302" s="71" t="s">
        <v>615</v>
      </c>
      <c r="D302" s="72">
        <v>30033000</v>
      </c>
      <c r="E302" s="93" t="s">
        <v>45</v>
      </c>
      <c r="F302" s="94">
        <f t="shared" si="4"/>
        <v>30033000</v>
      </c>
    </row>
    <row r="303" spans="1:6" ht="36.950000000000003" customHeight="1" x14ac:dyDescent="0.2">
      <c r="A303" s="25" t="s">
        <v>232</v>
      </c>
      <c r="B303" s="92" t="s">
        <v>218</v>
      </c>
      <c r="C303" s="71" t="s">
        <v>616</v>
      </c>
      <c r="D303" s="72">
        <v>30033000</v>
      </c>
      <c r="E303" s="93" t="s">
        <v>45</v>
      </c>
      <c r="F303" s="94">
        <f t="shared" si="4"/>
        <v>30033000</v>
      </c>
    </row>
    <row r="304" spans="1:6" ht="15" x14ac:dyDescent="0.2">
      <c r="A304" s="25" t="s">
        <v>234</v>
      </c>
      <c r="B304" s="92" t="s">
        <v>218</v>
      </c>
      <c r="C304" s="71" t="s">
        <v>617</v>
      </c>
      <c r="D304" s="72">
        <v>30033000</v>
      </c>
      <c r="E304" s="93" t="s">
        <v>45</v>
      </c>
      <c r="F304" s="94">
        <f t="shared" si="4"/>
        <v>30033000</v>
      </c>
    </row>
    <row r="305" spans="1:6" ht="15.75" x14ac:dyDescent="0.25">
      <c r="A305" s="42" t="s">
        <v>618</v>
      </c>
      <c r="B305" s="82" t="s">
        <v>218</v>
      </c>
      <c r="C305" s="83" t="s">
        <v>619</v>
      </c>
      <c r="D305" s="84">
        <v>30000</v>
      </c>
      <c r="E305" s="85">
        <v>25525</v>
      </c>
      <c r="F305" s="86">
        <f t="shared" si="4"/>
        <v>4475</v>
      </c>
    </row>
    <row r="306" spans="1:6" ht="24.6" customHeight="1" x14ac:dyDescent="0.25">
      <c r="A306" s="42" t="s">
        <v>620</v>
      </c>
      <c r="B306" s="82" t="s">
        <v>218</v>
      </c>
      <c r="C306" s="83" t="s">
        <v>621</v>
      </c>
      <c r="D306" s="84">
        <v>30000</v>
      </c>
      <c r="E306" s="85">
        <v>25525</v>
      </c>
      <c r="F306" s="86">
        <f t="shared" si="4"/>
        <v>4475</v>
      </c>
    </row>
    <row r="307" spans="1:6" ht="24.6" customHeight="1" x14ac:dyDescent="0.2">
      <c r="A307" s="25" t="s">
        <v>620</v>
      </c>
      <c r="B307" s="92" t="s">
        <v>218</v>
      </c>
      <c r="C307" s="71" t="s">
        <v>622</v>
      </c>
      <c r="D307" s="72">
        <v>30000</v>
      </c>
      <c r="E307" s="93">
        <v>25525</v>
      </c>
      <c r="F307" s="94">
        <f t="shared" si="4"/>
        <v>4475</v>
      </c>
    </row>
    <row r="308" spans="1:6" ht="61.5" customHeight="1" x14ac:dyDescent="0.2">
      <c r="A308" s="25" t="s">
        <v>250</v>
      </c>
      <c r="B308" s="92" t="s">
        <v>218</v>
      </c>
      <c r="C308" s="71" t="s">
        <v>623</v>
      </c>
      <c r="D308" s="72">
        <v>30000</v>
      </c>
      <c r="E308" s="93">
        <v>25525</v>
      </c>
      <c r="F308" s="94">
        <f t="shared" si="4"/>
        <v>4475</v>
      </c>
    </row>
    <row r="309" spans="1:6" ht="98.45" customHeight="1" x14ac:dyDescent="0.2">
      <c r="A309" s="47" t="s">
        <v>624</v>
      </c>
      <c r="B309" s="92" t="s">
        <v>218</v>
      </c>
      <c r="C309" s="71" t="s">
        <v>625</v>
      </c>
      <c r="D309" s="72">
        <v>30000</v>
      </c>
      <c r="E309" s="93">
        <v>25525</v>
      </c>
      <c r="F309" s="94">
        <f t="shared" si="4"/>
        <v>4475</v>
      </c>
    </row>
    <row r="310" spans="1:6" ht="24.6" customHeight="1" x14ac:dyDescent="0.2">
      <c r="A310" s="25" t="s">
        <v>230</v>
      </c>
      <c r="B310" s="92" t="s">
        <v>218</v>
      </c>
      <c r="C310" s="71" t="s">
        <v>626</v>
      </c>
      <c r="D310" s="72">
        <v>30000</v>
      </c>
      <c r="E310" s="93">
        <v>25525</v>
      </c>
      <c r="F310" s="94">
        <f t="shared" si="4"/>
        <v>4475</v>
      </c>
    </row>
    <row r="311" spans="1:6" ht="36.950000000000003" customHeight="1" x14ac:dyDescent="0.2">
      <c r="A311" s="25" t="s">
        <v>232</v>
      </c>
      <c r="B311" s="92" t="s">
        <v>218</v>
      </c>
      <c r="C311" s="71" t="s">
        <v>627</v>
      </c>
      <c r="D311" s="72">
        <v>30000</v>
      </c>
      <c r="E311" s="93">
        <v>25525</v>
      </c>
      <c r="F311" s="94">
        <f t="shared" si="4"/>
        <v>4475</v>
      </c>
    </row>
    <row r="312" spans="1:6" ht="15" x14ac:dyDescent="0.2">
      <c r="A312" s="25" t="s">
        <v>234</v>
      </c>
      <c r="B312" s="92" t="s">
        <v>218</v>
      </c>
      <c r="C312" s="71" t="s">
        <v>628</v>
      </c>
      <c r="D312" s="72">
        <v>30000</v>
      </c>
      <c r="E312" s="93">
        <v>25525</v>
      </c>
      <c r="F312" s="94">
        <f t="shared" si="4"/>
        <v>4475</v>
      </c>
    </row>
    <row r="313" spans="1:6" ht="15.75" x14ac:dyDescent="0.25">
      <c r="A313" s="42" t="s">
        <v>629</v>
      </c>
      <c r="B313" s="82" t="s">
        <v>218</v>
      </c>
      <c r="C313" s="83" t="s">
        <v>630</v>
      </c>
      <c r="D313" s="84">
        <v>9931000</v>
      </c>
      <c r="E313" s="85">
        <v>3832061.26</v>
      </c>
      <c r="F313" s="86">
        <f t="shared" si="4"/>
        <v>6098938.7400000002</v>
      </c>
    </row>
    <row r="314" spans="1:6" ht="15.75" x14ac:dyDescent="0.25">
      <c r="A314" s="42" t="s">
        <v>631</v>
      </c>
      <c r="B314" s="82" t="s">
        <v>218</v>
      </c>
      <c r="C314" s="83" t="s">
        <v>632</v>
      </c>
      <c r="D314" s="84">
        <v>9931000</v>
      </c>
      <c r="E314" s="85">
        <v>3832061.26</v>
      </c>
      <c r="F314" s="86">
        <f t="shared" si="4"/>
        <v>6098938.7400000002</v>
      </c>
    </row>
    <row r="315" spans="1:6" ht="15" x14ac:dyDescent="0.2">
      <c r="A315" s="25" t="s">
        <v>631</v>
      </c>
      <c r="B315" s="92" t="s">
        <v>218</v>
      </c>
      <c r="C315" s="71" t="s">
        <v>633</v>
      </c>
      <c r="D315" s="72">
        <v>9931000</v>
      </c>
      <c r="E315" s="93">
        <v>3832061.26</v>
      </c>
      <c r="F315" s="94">
        <f t="shared" si="4"/>
        <v>6098938.7400000002</v>
      </c>
    </row>
    <row r="316" spans="1:6" ht="36.950000000000003" customHeight="1" x14ac:dyDescent="0.2">
      <c r="A316" s="25" t="s">
        <v>634</v>
      </c>
      <c r="B316" s="92" t="s">
        <v>218</v>
      </c>
      <c r="C316" s="71" t="s">
        <v>635</v>
      </c>
      <c r="D316" s="72">
        <v>7548500</v>
      </c>
      <c r="E316" s="93">
        <v>3030761.26</v>
      </c>
      <c r="F316" s="94">
        <f t="shared" si="4"/>
        <v>4517738.74</v>
      </c>
    </row>
    <row r="317" spans="1:6" ht="73.7" customHeight="1" x14ac:dyDescent="0.2">
      <c r="A317" s="25" t="s">
        <v>636</v>
      </c>
      <c r="B317" s="92" t="s">
        <v>218</v>
      </c>
      <c r="C317" s="71" t="s">
        <v>637</v>
      </c>
      <c r="D317" s="72">
        <v>7548500</v>
      </c>
      <c r="E317" s="93">
        <v>3030761.26</v>
      </c>
      <c r="F317" s="94">
        <f t="shared" si="4"/>
        <v>4517738.74</v>
      </c>
    </row>
    <row r="318" spans="1:6" ht="36.950000000000003" customHeight="1" x14ac:dyDescent="0.2">
      <c r="A318" s="25" t="s">
        <v>638</v>
      </c>
      <c r="B318" s="92" t="s">
        <v>218</v>
      </c>
      <c r="C318" s="71" t="s">
        <v>639</v>
      </c>
      <c r="D318" s="72">
        <v>7548500</v>
      </c>
      <c r="E318" s="93">
        <v>3030761.26</v>
      </c>
      <c r="F318" s="94">
        <f t="shared" si="4"/>
        <v>4517738.74</v>
      </c>
    </row>
    <row r="319" spans="1:6" ht="15" x14ac:dyDescent="0.2">
      <c r="A319" s="25" t="s">
        <v>640</v>
      </c>
      <c r="B319" s="92" t="s">
        <v>218</v>
      </c>
      <c r="C319" s="71" t="s">
        <v>641</v>
      </c>
      <c r="D319" s="72">
        <v>7548500</v>
      </c>
      <c r="E319" s="93">
        <v>3030761.26</v>
      </c>
      <c r="F319" s="94">
        <f t="shared" si="4"/>
        <v>4517738.74</v>
      </c>
    </row>
    <row r="320" spans="1:6" ht="49.15" customHeight="1" x14ac:dyDescent="0.2">
      <c r="A320" s="25" t="s">
        <v>642</v>
      </c>
      <c r="B320" s="92" t="s">
        <v>218</v>
      </c>
      <c r="C320" s="71" t="s">
        <v>643</v>
      </c>
      <c r="D320" s="72">
        <v>7548500</v>
      </c>
      <c r="E320" s="93">
        <v>3030761.26</v>
      </c>
      <c r="F320" s="94">
        <f t="shared" si="4"/>
        <v>4517738.74</v>
      </c>
    </row>
    <row r="321" spans="1:6" ht="36.950000000000003" customHeight="1" x14ac:dyDescent="0.2">
      <c r="A321" s="25" t="s">
        <v>644</v>
      </c>
      <c r="B321" s="92" t="s">
        <v>218</v>
      </c>
      <c r="C321" s="71" t="s">
        <v>645</v>
      </c>
      <c r="D321" s="72">
        <v>2382500</v>
      </c>
      <c r="E321" s="93">
        <v>801300</v>
      </c>
      <c r="F321" s="94">
        <f t="shared" si="4"/>
        <v>1581200</v>
      </c>
    </row>
    <row r="322" spans="1:6" ht="110.65" customHeight="1" x14ac:dyDescent="0.2">
      <c r="A322" s="47" t="s">
        <v>646</v>
      </c>
      <c r="B322" s="92" t="s">
        <v>218</v>
      </c>
      <c r="C322" s="71" t="s">
        <v>647</v>
      </c>
      <c r="D322" s="72">
        <v>2382500</v>
      </c>
      <c r="E322" s="93">
        <v>801300</v>
      </c>
      <c r="F322" s="94">
        <f t="shared" si="4"/>
        <v>1581200</v>
      </c>
    </row>
    <row r="323" spans="1:6" ht="15" x14ac:dyDescent="0.2">
      <c r="A323" s="25" t="s">
        <v>284</v>
      </c>
      <c r="B323" s="92" t="s">
        <v>218</v>
      </c>
      <c r="C323" s="71" t="s">
        <v>648</v>
      </c>
      <c r="D323" s="72">
        <v>2382500</v>
      </c>
      <c r="E323" s="93">
        <v>801300</v>
      </c>
      <c r="F323" s="94">
        <f t="shared" si="4"/>
        <v>1581200</v>
      </c>
    </row>
    <row r="324" spans="1:6" ht="15" x14ac:dyDescent="0.2">
      <c r="A324" s="25" t="s">
        <v>208</v>
      </c>
      <c r="B324" s="92" t="s">
        <v>218</v>
      </c>
      <c r="C324" s="71" t="s">
        <v>649</v>
      </c>
      <c r="D324" s="72">
        <v>2382500</v>
      </c>
      <c r="E324" s="93">
        <v>801300</v>
      </c>
      <c r="F324" s="94">
        <f t="shared" si="4"/>
        <v>1581200</v>
      </c>
    </row>
    <row r="325" spans="1:6" ht="15.75" x14ac:dyDescent="0.25">
      <c r="A325" s="42" t="s">
        <v>650</v>
      </c>
      <c r="B325" s="82" t="s">
        <v>218</v>
      </c>
      <c r="C325" s="83" t="s">
        <v>651</v>
      </c>
      <c r="D325" s="84">
        <v>78600</v>
      </c>
      <c r="E325" s="85">
        <v>25486.2</v>
      </c>
      <c r="F325" s="86">
        <f t="shared" si="4"/>
        <v>53113.8</v>
      </c>
    </row>
    <row r="326" spans="1:6" ht="15.75" x14ac:dyDescent="0.25">
      <c r="A326" s="42" t="s">
        <v>652</v>
      </c>
      <c r="B326" s="82" t="s">
        <v>218</v>
      </c>
      <c r="C326" s="83" t="s">
        <v>653</v>
      </c>
      <c r="D326" s="84">
        <v>78600</v>
      </c>
      <c r="E326" s="85">
        <v>25486.2</v>
      </c>
      <c r="F326" s="86">
        <f t="shared" si="4"/>
        <v>53113.8</v>
      </c>
    </row>
    <row r="327" spans="1:6" ht="15" x14ac:dyDescent="0.2">
      <c r="A327" s="25" t="s">
        <v>652</v>
      </c>
      <c r="B327" s="92" t="s">
        <v>218</v>
      </c>
      <c r="C327" s="71" t="s">
        <v>654</v>
      </c>
      <c r="D327" s="72">
        <v>78600</v>
      </c>
      <c r="E327" s="93">
        <v>25486.2</v>
      </c>
      <c r="F327" s="94">
        <f t="shared" si="4"/>
        <v>53113.8</v>
      </c>
    </row>
    <row r="328" spans="1:6" ht="73.7" customHeight="1" x14ac:dyDescent="0.2">
      <c r="A328" s="25" t="s">
        <v>655</v>
      </c>
      <c r="B328" s="92" t="s">
        <v>218</v>
      </c>
      <c r="C328" s="71" t="s">
        <v>656</v>
      </c>
      <c r="D328" s="72">
        <v>78600</v>
      </c>
      <c r="E328" s="93">
        <v>25486.2</v>
      </c>
      <c r="F328" s="94">
        <f t="shared" si="4"/>
        <v>53113.8</v>
      </c>
    </row>
    <row r="329" spans="1:6" ht="98.45" customHeight="1" x14ac:dyDescent="0.2">
      <c r="A329" s="47" t="s">
        <v>657</v>
      </c>
      <c r="B329" s="92" t="s">
        <v>218</v>
      </c>
      <c r="C329" s="71" t="s">
        <v>658</v>
      </c>
      <c r="D329" s="72">
        <v>78600</v>
      </c>
      <c r="E329" s="93">
        <v>25486.2</v>
      </c>
      <c r="F329" s="94">
        <f t="shared" si="4"/>
        <v>53113.8</v>
      </c>
    </row>
    <row r="330" spans="1:6" ht="24.6" customHeight="1" x14ac:dyDescent="0.2">
      <c r="A330" s="25" t="s">
        <v>659</v>
      </c>
      <c r="B330" s="92" t="s">
        <v>218</v>
      </c>
      <c r="C330" s="71" t="s">
        <v>660</v>
      </c>
      <c r="D330" s="72">
        <v>78600</v>
      </c>
      <c r="E330" s="93">
        <v>25486.2</v>
      </c>
      <c r="F330" s="94">
        <f t="shared" si="4"/>
        <v>53113.8</v>
      </c>
    </row>
    <row r="331" spans="1:6" ht="24.6" customHeight="1" x14ac:dyDescent="0.2">
      <c r="A331" s="25" t="s">
        <v>661</v>
      </c>
      <c r="B331" s="92" t="s">
        <v>218</v>
      </c>
      <c r="C331" s="71" t="s">
        <v>662</v>
      </c>
      <c r="D331" s="72">
        <v>78600</v>
      </c>
      <c r="E331" s="93">
        <v>25486.2</v>
      </c>
      <c r="F331" s="94">
        <f t="shared" si="4"/>
        <v>53113.8</v>
      </c>
    </row>
    <row r="332" spans="1:6" ht="15" x14ac:dyDescent="0.2">
      <c r="A332" s="25" t="s">
        <v>663</v>
      </c>
      <c r="B332" s="92" t="s">
        <v>218</v>
      </c>
      <c r="C332" s="71" t="s">
        <v>664</v>
      </c>
      <c r="D332" s="72">
        <v>78600</v>
      </c>
      <c r="E332" s="93">
        <v>25486.2</v>
      </c>
      <c r="F332" s="94">
        <f t="shared" si="4"/>
        <v>53113.8</v>
      </c>
    </row>
    <row r="333" spans="1:6" ht="15.75" x14ac:dyDescent="0.25">
      <c r="A333" s="42" t="s">
        <v>665</v>
      </c>
      <c r="B333" s="82" t="s">
        <v>218</v>
      </c>
      <c r="C333" s="83" t="s">
        <v>666</v>
      </c>
      <c r="D333" s="84">
        <v>15000</v>
      </c>
      <c r="E333" s="85">
        <v>5894</v>
      </c>
      <c r="F333" s="86">
        <f t="shared" si="4"/>
        <v>9106</v>
      </c>
    </row>
    <row r="334" spans="1:6" ht="15.75" x14ac:dyDescent="0.25">
      <c r="A334" s="42" t="s">
        <v>667</v>
      </c>
      <c r="B334" s="82" t="s">
        <v>218</v>
      </c>
      <c r="C334" s="83" t="s">
        <v>668</v>
      </c>
      <c r="D334" s="84">
        <v>15000</v>
      </c>
      <c r="E334" s="85">
        <v>5894</v>
      </c>
      <c r="F334" s="86">
        <f t="shared" si="4"/>
        <v>9106</v>
      </c>
    </row>
    <row r="335" spans="1:6" ht="15" x14ac:dyDescent="0.2">
      <c r="A335" s="25" t="s">
        <v>667</v>
      </c>
      <c r="B335" s="92" t="s">
        <v>218</v>
      </c>
      <c r="C335" s="71" t="s">
        <v>669</v>
      </c>
      <c r="D335" s="72">
        <v>15000</v>
      </c>
      <c r="E335" s="93">
        <v>5894</v>
      </c>
      <c r="F335" s="94">
        <f t="shared" ref="F335:F340" si="5">IF(OR(D335="-",IF(E335="-",0,E335)&gt;=IF(D335="-",0,D335)),"-",IF(D335="-",0,D335)-IF(E335="-",0,E335))</f>
        <v>9106</v>
      </c>
    </row>
    <row r="336" spans="1:6" ht="49.15" customHeight="1" x14ac:dyDescent="0.2">
      <c r="A336" s="25" t="s">
        <v>670</v>
      </c>
      <c r="B336" s="92" t="s">
        <v>218</v>
      </c>
      <c r="C336" s="71" t="s">
        <v>671</v>
      </c>
      <c r="D336" s="72">
        <v>15000</v>
      </c>
      <c r="E336" s="93">
        <v>5894</v>
      </c>
      <c r="F336" s="94">
        <f t="shared" si="5"/>
        <v>9106</v>
      </c>
    </row>
    <row r="337" spans="1:6" ht="86.1" customHeight="1" x14ac:dyDescent="0.2">
      <c r="A337" s="47" t="s">
        <v>672</v>
      </c>
      <c r="B337" s="92" t="s">
        <v>218</v>
      </c>
      <c r="C337" s="71" t="s">
        <v>673</v>
      </c>
      <c r="D337" s="72">
        <v>15000</v>
      </c>
      <c r="E337" s="93">
        <v>5894</v>
      </c>
      <c r="F337" s="94">
        <f t="shared" si="5"/>
        <v>9106</v>
      </c>
    </row>
    <row r="338" spans="1:6" ht="24.6" customHeight="1" x14ac:dyDescent="0.2">
      <c r="A338" s="25" t="s">
        <v>230</v>
      </c>
      <c r="B338" s="92" t="s">
        <v>218</v>
      </c>
      <c r="C338" s="71" t="s">
        <v>674</v>
      </c>
      <c r="D338" s="72">
        <v>15000</v>
      </c>
      <c r="E338" s="93">
        <v>5894</v>
      </c>
      <c r="F338" s="94">
        <f t="shared" si="5"/>
        <v>9106</v>
      </c>
    </row>
    <row r="339" spans="1:6" ht="36.950000000000003" customHeight="1" x14ac:dyDescent="0.2">
      <c r="A339" s="25" t="s">
        <v>232</v>
      </c>
      <c r="B339" s="92" t="s">
        <v>218</v>
      </c>
      <c r="C339" s="71" t="s">
        <v>675</v>
      </c>
      <c r="D339" s="72">
        <v>15000</v>
      </c>
      <c r="E339" s="93">
        <v>5894</v>
      </c>
      <c r="F339" s="94">
        <f t="shared" si="5"/>
        <v>9106</v>
      </c>
    </row>
    <row r="340" spans="1:6" ht="15" x14ac:dyDescent="0.2">
      <c r="A340" s="25" t="s">
        <v>234</v>
      </c>
      <c r="B340" s="92" t="s">
        <v>218</v>
      </c>
      <c r="C340" s="71" t="s">
        <v>676</v>
      </c>
      <c r="D340" s="72">
        <v>15000</v>
      </c>
      <c r="E340" s="93">
        <v>5894</v>
      </c>
      <c r="F340" s="94">
        <f t="shared" si="5"/>
        <v>9106</v>
      </c>
    </row>
    <row r="341" spans="1:6" ht="9" customHeight="1" x14ac:dyDescent="0.2">
      <c r="A341" s="49"/>
      <c r="B341" s="95"/>
      <c r="C341" s="96"/>
      <c r="D341" s="97"/>
      <c r="E341" s="95"/>
      <c r="F341" s="95"/>
    </row>
    <row r="342" spans="1:6" ht="13.5" customHeight="1" x14ac:dyDescent="0.2">
      <c r="A342" s="50" t="s">
        <v>677</v>
      </c>
      <c r="B342" s="98" t="s">
        <v>678</v>
      </c>
      <c r="C342" s="99" t="s">
        <v>219</v>
      </c>
      <c r="D342" s="100">
        <v>-4009300</v>
      </c>
      <c r="E342" s="100">
        <v>827303.6</v>
      </c>
      <c r="F342" s="101" t="s">
        <v>679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59055118110236227" bottom="0.59055118110236227" header="0.51181102362204722" footer="0.51181102362204722"/>
  <pageSetup paperSize="9" scale="5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B9C4-CE8E-4CC2-AB75-D50165FCBF27}">
  <sheetPr>
    <pageSetUpPr fitToPage="1"/>
  </sheetPr>
  <dimension ref="A1:F31"/>
  <sheetViews>
    <sheetView topLeftCell="A13" workbookViewId="0">
      <selection activeCell="E17" sqref="E17"/>
    </sheetView>
  </sheetViews>
  <sheetFormatPr defaultRowHeight="12.75" x14ac:dyDescent="0.2"/>
  <cols>
    <col min="1" max="1" width="30.5703125" style="102" bestFit="1" customWidth="1"/>
    <col min="2" max="2" width="9.85546875" style="102" customWidth="1"/>
    <col min="3" max="3" width="31.140625" style="102" customWidth="1"/>
    <col min="4" max="4" width="22" style="102" bestFit="1" customWidth="1"/>
    <col min="5" max="5" width="20.28515625" style="102" bestFit="1" customWidth="1"/>
    <col min="6" max="6" width="25" style="102" bestFit="1" customWidth="1"/>
    <col min="7" max="16384" width="9.140625" style="102"/>
  </cols>
  <sheetData>
    <row r="1" spans="1:6" x14ac:dyDescent="0.2">
      <c r="A1" s="174" t="s">
        <v>730</v>
      </c>
      <c r="B1" s="174"/>
      <c r="C1" s="174"/>
      <c r="D1" s="174"/>
      <c r="E1" s="174"/>
      <c r="F1" s="174"/>
    </row>
    <row r="2" spans="1:6" ht="81.75" customHeight="1" x14ac:dyDescent="0.2">
      <c r="A2" s="103" t="s">
        <v>22</v>
      </c>
      <c r="B2" s="104" t="s">
        <v>23</v>
      </c>
      <c r="C2" s="104" t="s">
        <v>682</v>
      </c>
      <c r="D2" s="104" t="s">
        <v>25</v>
      </c>
      <c r="E2" s="105" t="s">
        <v>26</v>
      </c>
      <c r="F2" s="104" t="s">
        <v>27</v>
      </c>
    </row>
    <row r="3" spans="1:6" ht="13.5" thickBot="1" x14ac:dyDescent="0.25">
      <c r="A3" s="106">
        <v>1</v>
      </c>
      <c r="B3" s="107">
        <v>2</v>
      </c>
      <c r="C3" s="107">
        <v>3</v>
      </c>
      <c r="D3" s="108">
        <v>4</v>
      </c>
      <c r="E3" s="108">
        <v>5</v>
      </c>
      <c r="F3" s="108">
        <v>6</v>
      </c>
    </row>
    <row r="4" spans="1:6" ht="29.25" x14ac:dyDescent="0.25">
      <c r="A4" s="109" t="s">
        <v>731</v>
      </c>
      <c r="B4" s="110" t="s">
        <v>732</v>
      </c>
      <c r="C4" s="111" t="s">
        <v>733</v>
      </c>
      <c r="D4" s="112">
        <f>D12</f>
        <v>4009300</v>
      </c>
      <c r="E4" s="112">
        <f>E12</f>
        <v>-827303.59999999963</v>
      </c>
      <c r="F4" s="113">
        <f>D4-E4</f>
        <v>4836603.5999999996</v>
      </c>
    </row>
    <row r="5" spans="1:6" ht="18" x14ac:dyDescent="0.25">
      <c r="A5" s="114" t="s">
        <v>34</v>
      </c>
      <c r="B5" s="115"/>
      <c r="C5" s="116"/>
      <c r="D5" s="117"/>
      <c r="E5" s="117"/>
      <c r="F5" s="118"/>
    </row>
    <row r="6" spans="1:6" ht="29.25" x14ac:dyDescent="0.25">
      <c r="A6" s="119" t="s">
        <v>685</v>
      </c>
      <c r="B6" s="120">
        <v>520</v>
      </c>
      <c r="C6" s="121" t="s">
        <v>733</v>
      </c>
      <c r="D6" s="122" t="s">
        <v>45</v>
      </c>
      <c r="E6" s="122" t="s">
        <v>45</v>
      </c>
      <c r="F6" s="123" t="s">
        <v>45</v>
      </c>
    </row>
    <row r="7" spans="1:6" ht="18" x14ac:dyDescent="0.25">
      <c r="A7" s="119" t="s">
        <v>734</v>
      </c>
      <c r="B7" s="120"/>
      <c r="C7" s="121"/>
      <c r="D7" s="122" t="s">
        <v>45</v>
      </c>
      <c r="E7" s="122" t="s">
        <v>45</v>
      </c>
      <c r="F7" s="123" t="s">
        <v>45</v>
      </c>
    </row>
    <row r="8" spans="1:6" ht="18" x14ac:dyDescent="0.25">
      <c r="A8" s="119"/>
      <c r="B8" s="120"/>
      <c r="C8" s="121"/>
      <c r="D8" s="122" t="s">
        <v>45</v>
      </c>
      <c r="E8" s="122" t="s">
        <v>45</v>
      </c>
      <c r="F8" s="123" t="s">
        <v>45</v>
      </c>
    </row>
    <row r="9" spans="1:6" ht="29.25" x14ac:dyDescent="0.25">
      <c r="A9" s="124" t="s">
        <v>735</v>
      </c>
      <c r="B9" s="125" t="s">
        <v>736</v>
      </c>
      <c r="C9" s="126" t="s">
        <v>733</v>
      </c>
      <c r="D9" s="127" t="s">
        <v>45</v>
      </c>
      <c r="E9" s="127" t="s">
        <v>45</v>
      </c>
      <c r="F9" s="128" t="s">
        <v>45</v>
      </c>
    </row>
    <row r="10" spans="1:6" ht="18" x14ac:dyDescent="0.25">
      <c r="A10" s="119" t="s">
        <v>737</v>
      </c>
      <c r="B10" s="120"/>
      <c r="C10" s="121"/>
      <c r="D10" s="122" t="s">
        <v>45</v>
      </c>
      <c r="E10" s="122" t="s">
        <v>45</v>
      </c>
      <c r="F10" s="123" t="s">
        <v>45</v>
      </c>
    </row>
    <row r="11" spans="1:6" ht="18" x14ac:dyDescent="0.25">
      <c r="A11" s="119"/>
      <c r="B11" s="120"/>
      <c r="C11" s="121"/>
      <c r="D11" s="122" t="s">
        <v>45</v>
      </c>
      <c r="E11" s="122" t="s">
        <v>45</v>
      </c>
      <c r="F11" s="123" t="s">
        <v>45</v>
      </c>
    </row>
    <row r="12" spans="1:6" ht="29.25" x14ac:dyDescent="0.25">
      <c r="A12" s="124" t="s">
        <v>738</v>
      </c>
      <c r="B12" s="125" t="s">
        <v>739</v>
      </c>
      <c r="C12" s="126" t="s">
        <v>740</v>
      </c>
      <c r="D12" s="127">
        <f>D16+D17</f>
        <v>4009300</v>
      </c>
      <c r="E12" s="127">
        <f>E13+E17</f>
        <v>-827303.59999999963</v>
      </c>
      <c r="F12" s="128">
        <f>D12-E12</f>
        <v>4836603.5999999996</v>
      </c>
    </row>
    <row r="13" spans="1:6" ht="29.25" x14ac:dyDescent="0.25">
      <c r="A13" s="124" t="s">
        <v>695</v>
      </c>
      <c r="B13" s="125" t="s">
        <v>741</v>
      </c>
      <c r="C13" s="126" t="s">
        <v>742</v>
      </c>
      <c r="D13" s="127">
        <f t="shared" ref="D13:E15" si="0">D14</f>
        <v>-169861400</v>
      </c>
      <c r="E13" s="127">
        <f t="shared" si="0"/>
        <v>-15361371.189999999</v>
      </c>
      <c r="F13" s="129" t="s">
        <v>733</v>
      </c>
    </row>
    <row r="14" spans="1:6" ht="29.25" x14ac:dyDescent="0.25">
      <c r="A14" s="124" t="s">
        <v>743</v>
      </c>
      <c r="B14" s="125" t="s">
        <v>741</v>
      </c>
      <c r="C14" s="126" t="s">
        <v>744</v>
      </c>
      <c r="D14" s="127">
        <f t="shared" si="0"/>
        <v>-169861400</v>
      </c>
      <c r="E14" s="127">
        <f t="shared" si="0"/>
        <v>-15361371.189999999</v>
      </c>
      <c r="F14" s="129" t="s">
        <v>733</v>
      </c>
    </row>
    <row r="15" spans="1:6" ht="29.25" x14ac:dyDescent="0.25">
      <c r="A15" s="124" t="s">
        <v>745</v>
      </c>
      <c r="B15" s="125" t="s">
        <v>741</v>
      </c>
      <c r="C15" s="126" t="s">
        <v>746</v>
      </c>
      <c r="D15" s="127">
        <f t="shared" si="0"/>
        <v>-169861400</v>
      </c>
      <c r="E15" s="127">
        <f t="shared" si="0"/>
        <v>-15361371.189999999</v>
      </c>
      <c r="F15" s="129" t="s">
        <v>733</v>
      </c>
    </row>
    <row r="16" spans="1:6" ht="43.5" x14ac:dyDescent="0.25">
      <c r="A16" s="124" t="s">
        <v>747</v>
      </c>
      <c r="B16" s="125" t="s">
        <v>741</v>
      </c>
      <c r="C16" s="126" t="s">
        <v>748</v>
      </c>
      <c r="D16" s="127">
        <f>-Доходы!D19</f>
        <v>-169861400</v>
      </c>
      <c r="E16" s="127">
        <v>-15361371.189999999</v>
      </c>
      <c r="F16" s="129" t="s">
        <v>733</v>
      </c>
    </row>
    <row r="17" spans="1:6" ht="29.25" x14ac:dyDescent="0.25">
      <c r="A17" s="124" t="s">
        <v>749</v>
      </c>
      <c r="B17" s="125" t="s">
        <v>750</v>
      </c>
      <c r="C17" s="126" t="s">
        <v>751</v>
      </c>
      <c r="D17" s="127">
        <f t="shared" ref="D17:E19" si="1">D18</f>
        <v>173870700</v>
      </c>
      <c r="E17" s="127">
        <f t="shared" si="1"/>
        <v>14534067.59</v>
      </c>
      <c r="F17" s="129" t="s">
        <v>733</v>
      </c>
    </row>
    <row r="18" spans="1:6" ht="29.25" x14ac:dyDescent="0.25">
      <c r="A18" s="124" t="s">
        <v>752</v>
      </c>
      <c r="B18" s="125" t="s">
        <v>750</v>
      </c>
      <c r="C18" s="126" t="s">
        <v>753</v>
      </c>
      <c r="D18" s="127">
        <f t="shared" si="1"/>
        <v>173870700</v>
      </c>
      <c r="E18" s="127">
        <f t="shared" si="1"/>
        <v>14534067.59</v>
      </c>
      <c r="F18" s="129" t="s">
        <v>733</v>
      </c>
    </row>
    <row r="19" spans="1:6" ht="29.25" x14ac:dyDescent="0.25">
      <c r="A19" s="130" t="s">
        <v>754</v>
      </c>
      <c r="B19" s="125" t="s">
        <v>750</v>
      </c>
      <c r="C19" s="126" t="s">
        <v>755</v>
      </c>
      <c r="D19" s="127">
        <f>D20</f>
        <v>173870700</v>
      </c>
      <c r="E19" s="127">
        <f t="shared" si="1"/>
        <v>14534067.59</v>
      </c>
      <c r="F19" s="129" t="s">
        <v>733</v>
      </c>
    </row>
    <row r="20" spans="1:6" ht="44.25" thickBot="1" x14ac:dyDescent="0.3">
      <c r="A20" s="124" t="s">
        <v>756</v>
      </c>
      <c r="B20" s="131" t="s">
        <v>750</v>
      </c>
      <c r="C20" s="132" t="s">
        <v>757</v>
      </c>
      <c r="D20" s="133">
        <f>Расходы!D13</f>
        <v>173870700</v>
      </c>
      <c r="E20" s="133">
        <v>14534067.59</v>
      </c>
      <c r="F20" s="134" t="s">
        <v>733</v>
      </c>
    </row>
    <row r="21" spans="1:6" x14ac:dyDescent="0.2">
      <c r="A21" s="135"/>
      <c r="B21" s="135"/>
      <c r="C21" s="135"/>
      <c r="D21" s="135"/>
      <c r="E21" s="135"/>
      <c r="F21" s="135"/>
    </row>
    <row r="22" spans="1:6" x14ac:dyDescent="0.2">
      <c r="A22" s="136" t="s">
        <v>758</v>
      </c>
      <c r="B22" s="137" t="s">
        <v>759</v>
      </c>
      <c r="C22" s="138" t="s">
        <v>760</v>
      </c>
      <c r="D22" s="139"/>
      <c r="E22" s="140"/>
      <c r="F22" s="140"/>
    </row>
    <row r="23" spans="1:6" x14ac:dyDescent="0.2">
      <c r="A23" s="137"/>
      <c r="B23" s="137" t="s">
        <v>761</v>
      </c>
      <c r="C23" s="137" t="s">
        <v>762</v>
      </c>
      <c r="D23" s="139"/>
      <c r="E23" s="140"/>
      <c r="F23" s="140"/>
    </row>
    <row r="24" spans="1:6" x14ac:dyDescent="0.2">
      <c r="A24" s="141" t="s">
        <v>763</v>
      </c>
      <c r="B24" s="142"/>
      <c r="C24" s="142"/>
      <c r="D24" s="142"/>
      <c r="E24" s="140"/>
      <c r="F24" s="140"/>
    </row>
    <row r="25" spans="1:6" x14ac:dyDescent="0.2">
      <c r="A25" s="143" t="s">
        <v>764</v>
      </c>
      <c r="B25" s="137" t="s">
        <v>759</v>
      </c>
      <c r="C25" s="138" t="s">
        <v>765</v>
      </c>
      <c r="D25" s="143"/>
      <c r="E25" s="140"/>
      <c r="F25" s="140"/>
    </row>
    <row r="26" spans="1:6" x14ac:dyDescent="0.2">
      <c r="A26" s="143"/>
      <c r="B26" s="137" t="s">
        <v>761</v>
      </c>
      <c r="C26" s="137" t="s">
        <v>762</v>
      </c>
      <c r="D26" s="143"/>
      <c r="E26" s="140"/>
      <c r="F26" s="140"/>
    </row>
    <row r="27" spans="1:6" x14ac:dyDescent="0.2">
      <c r="A27" s="144" t="s">
        <v>766</v>
      </c>
      <c r="B27" s="145" t="s">
        <v>759</v>
      </c>
      <c r="C27" s="138" t="s">
        <v>767</v>
      </c>
      <c r="D27" s="138"/>
      <c r="E27" s="140"/>
      <c r="F27" s="146"/>
    </row>
    <row r="28" spans="1:6" x14ac:dyDescent="0.2">
      <c r="A28" s="137"/>
      <c r="B28" s="145" t="s">
        <v>761</v>
      </c>
      <c r="C28" s="137" t="s">
        <v>762</v>
      </c>
      <c r="D28" s="147"/>
      <c r="E28" s="146"/>
      <c r="F28" s="146"/>
    </row>
    <row r="29" spans="1:6" x14ac:dyDescent="0.2">
      <c r="A29" s="137"/>
      <c r="B29" s="137"/>
      <c r="C29" s="143"/>
      <c r="D29" s="139"/>
      <c r="E29" s="146"/>
      <c r="F29" s="146"/>
    </row>
    <row r="30" spans="1:6" x14ac:dyDescent="0.2">
      <c r="A30" s="148" t="s">
        <v>768</v>
      </c>
      <c r="B30" s="149"/>
      <c r="C30" s="149"/>
      <c r="D30" s="143"/>
      <c r="E30" s="143"/>
      <c r="F30" s="146"/>
    </row>
    <row r="31" spans="1:6" x14ac:dyDescent="0.2">
      <c r="A31" s="140"/>
      <c r="B31" s="140"/>
      <c r="C31" s="140"/>
      <c r="D31" s="140"/>
      <c r="E31" s="140"/>
      <c r="F31" s="140"/>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0"/>
  <sheetViews>
    <sheetView showGridLines="0" workbookViewId="0">
      <selection activeCell="E23" sqref="E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75" t="s">
        <v>680</v>
      </c>
      <c r="B1" s="175"/>
      <c r="C1" s="175"/>
      <c r="D1" s="175"/>
      <c r="E1" s="175"/>
      <c r="F1" s="175"/>
    </row>
    <row r="2" spans="1:6" ht="13.15" customHeight="1" x14ac:dyDescent="0.25">
      <c r="A2" s="150" t="s">
        <v>681</v>
      </c>
      <c r="B2" s="150"/>
      <c r="C2" s="150"/>
      <c r="D2" s="150"/>
      <c r="E2" s="150"/>
      <c r="F2" s="150"/>
    </row>
    <row r="3" spans="1:6" ht="9" customHeight="1" x14ac:dyDescent="0.2">
      <c r="A3" s="5"/>
      <c r="B3" s="51"/>
      <c r="C3" s="34"/>
      <c r="D3" s="10"/>
      <c r="E3" s="10"/>
      <c r="F3" s="34"/>
    </row>
    <row r="4" spans="1:6" ht="13.9" customHeight="1" x14ac:dyDescent="0.2">
      <c r="A4" s="161" t="s">
        <v>22</v>
      </c>
      <c r="B4" s="155" t="s">
        <v>23</v>
      </c>
      <c r="C4" s="167" t="s">
        <v>682</v>
      </c>
      <c r="D4" s="158" t="s">
        <v>25</v>
      </c>
      <c r="E4" s="158" t="s">
        <v>26</v>
      </c>
      <c r="F4" s="164" t="s">
        <v>27</v>
      </c>
    </row>
    <row r="5" spans="1:6" ht="4.9000000000000004" customHeight="1" x14ac:dyDescent="0.2">
      <c r="A5" s="162"/>
      <c r="B5" s="156"/>
      <c r="C5" s="168"/>
      <c r="D5" s="159"/>
      <c r="E5" s="159"/>
      <c r="F5" s="165"/>
    </row>
    <row r="6" spans="1:6" ht="6" customHeight="1" x14ac:dyDescent="0.2">
      <c r="A6" s="162"/>
      <c r="B6" s="156"/>
      <c r="C6" s="168"/>
      <c r="D6" s="159"/>
      <c r="E6" s="159"/>
      <c r="F6" s="165"/>
    </row>
    <row r="7" spans="1:6" ht="4.9000000000000004" customHeight="1" x14ac:dyDescent="0.2">
      <c r="A7" s="162"/>
      <c r="B7" s="156"/>
      <c r="C7" s="168"/>
      <c r="D7" s="159"/>
      <c r="E7" s="159"/>
      <c r="F7" s="165"/>
    </row>
    <row r="8" spans="1:6" ht="6" customHeight="1" x14ac:dyDescent="0.2">
      <c r="A8" s="162"/>
      <c r="B8" s="156"/>
      <c r="C8" s="168"/>
      <c r="D8" s="159"/>
      <c r="E8" s="159"/>
      <c r="F8" s="165"/>
    </row>
    <row r="9" spans="1:6" ht="6" customHeight="1" x14ac:dyDescent="0.2">
      <c r="A9" s="162"/>
      <c r="B9" s="156"/>
      <c r="C9" s="168"/>
      <c r="D9" s="159"/>
      <c r="E9" s="159"/>
      <c r="F9" s="165"/>
    </row>
    <row r="10" spans="1:6" ht="18" customHeight="1" x14ac:dyDescent="0.2">
      <c r="A10" s="163"/>
      <c r="B10" s="157"/>
      <c r="C10" s="176"/>
      <c r="D10" s="160"/>
      <c r="E10" s="160"/>
      <c r="F10" s="166"/>
    </row>
    <row r="11" spans="1:6" ht="13.5" customHeight="1" x14ac:dyDescent="0.2">
      <c r="A11" s="19">
        <v>1</v>
      </c>
      <c r="B11" s="20">
        <v>2</v>
      </c>
      <c r="C11" s="21">
        <v>3</v>
      </c>
      <c r="D11" s="22" t="s">
        <v>28</v>
      </c>
      <c r="E11" s="41" t="s">
        <v>29</v>
      </c>
      <c r="F11" s="24" t="s">
        <v>30</v>
      </c>
    </row>
    <row r="12" spans="1:6" ht="24.6" customHeight="1" x14ac:dyDescent="0.2">
      <c r="A12" s="52" t="s">
        <v>683</v>
      </c>
      <c r="B12" s="53" t="s">
        <v>684</v>
      </c>
      <c r="C12" s="54" t="s">
        <v>219</v>
      </c>
      <c r="D12" s="55">
        <v>4009300</v>
      </c>
      <c r="E12" s="55">
        <v>-827303.6</v>
      </c>
      <c r="F12" s="56" t="s">
        <v>219</v>
      </c>
    </row>
    <row r="13" spans="1:6" x14ac:dyDescent="0.2">
      <c r="A13" s="57" t="s">
        <v>34</v>
      </c>
      <c r="B13" s="58"/>
      <c r="C13" s="59"/>
      <c r="D13" s="60"/>
      <c r="E13" s="60"/>
      <c r="F13" s="61"/>
    </row>
    <row r="14" spans="1:6" ht="24.6" customHeight="1" x14ac:dyDescent="0.2">
      <c r="A14" s="42" t="s">
        <v>685</v>
      </c>
      <c r="B14" s="62" t="s">
        <v>686</v>
      </c>
      <c r="C14" s="63" t="s">
        <v>219</v>
      </c>
      <c r="D14" s="43" t="s">
        <v>45</v>
      </c>
      <c r="E14" s="43" t="s">
        <v>45</v>
      </c>
      <c r="F14" s="44" t="s">
        <v>45</v>
      </c>
    </row>
    <row r="15" spans="1:6" x14ac:dyDescent="0.2">
      <c r="A15" s="57" t="s">
        <v>687</v>
      </c>
      <c r="B15" s="58"/>
      <c r="C15" s="59"/>
      <c r="D15" s="60"/>
      <c r="E15" s="60"/>
      <c r="F15" s="61"/>
    </row>
    <row r="16" spans="1:6" ht="24.6" customHeight="1" x14ac:dyDescent="0.2">
      <c r="A16" s="42" t="s">
        <v>688</v>
      </c>
      <c r="B16" s="62" t="s">
        <v>689</v>
      </c>
      <c r="C16" s="63" t="s">
        <v>219</v>
      </c>
      <c r="D16" s="43" t="s">
        <v>45</v>
      </c>
      <c r="E16" s="43" t="s">
        <v>45</v>
      </c>
      <c r="F16" s="44" t="s">
        <v>45</v>
      </c>
    </row>
    <row r="17" spans="1:6" x14ac:dyDescent="0.2">
      <c r="A17" s="57" t="s">
        <v>687</v>
      </c>
      <c r="B17" s="58"/>
      <c r="C17" s="59"/>
      <c r="D17" s="60"/>
      <c r="E17" s="60"/>
      <c r="F17" s="61"/>
    </row>
    <row r="18" spans="1:6" x14ac:dyDescent="0.2">
      <c r="A18" s="52" t="s">
        <v>690</v>
      </c>
      <c r="B18" s="53" t="s">
        <v>691</v>
      </c>
      <c r="C18" s="54" t="s">
        <v>692</v>
      </c>
      <c r="D18" s="55">
        <v>4009300</v>
      </c>
      <c r="E18" s="55">
        <v>-827303.6</v>
      </c>
      <c r="F18" s="56">
        <v>4836603.5999999996</v>
      </c>
    </row>
    <row r="19" spans="1:6" ht="24.6" customHeight="1" x14ac:dyDescent="0.2">
      <c r="A19" s="52" t="s">
        <v>693</v>
      </c>
      <c r="B19" s="53" t="s">
        <v>691</v>
      </c>
      <c r="C19" s="54" t="s">
        <v>694</v>
      </c>
      <c r="D19" s="55">
        <v>4009300</v>
      </c>
      <c r="E19" s="55">
        <v>-827303.6</v>
      </c>
      <c r="F19" s="56">
        <v>4836603.5999999996</v>
      </c>
    </row>
    <row r="20" spans="1:6" x14ac:dyDescent="0.2">
      <c r="A20" s="52" t="s">
        <v>695</v>
      </c>
      <c r="B20" s="53" t="s">
        <v>696</v>
      </c>
      <c r="C20" s="54" t="s">
        <v>697</v>
      </c>
      <c r="D20" s="55">
        <v>-169861400</v>
      </c>
      <c r="E20" s="55">
        <v>-11352078.84</v>
      </c>
      <c r="F20" s="56" t="s">
        <v>679</v>
      </c>
    </row>
    <row r="21" spans="1:6" x14ac:dyDescent="0.2">
      <c r="A21" s="25" t="s">
        <v>698</v>
      </c>
      <c r="B21" s="26" t="s">
        <v>696</v>
      </c>
      <c r="C21" s="64" t="s">
        <v>699</v>
      </c>
      <c r="D21" s="27">
        <v>-169861400</v>
      </c>
      <c r="E21" s="27">
        <v>-11352078.84</v>
      </c>
      <c r="F21" s="46" t="s">
        <v>679</v>
      </c>
    </row>
    <row r="22" spans="1:6" ht="24.6" customHeight="1" x14ac:dyDescent="0.2">
      <c r="A22" s="25" t="s">
        <v>700</v>
      </c>
      <c r="B22" s="26" t="s">
        <v>696</v>
      </c>
      <c r="C22" s="64" t="s">
        <v>701</v>
      </c>
      <c r="D22" s="27">
        <v>-169861400</v>
      </c>
      <c r="E22" s="27">
        <v>-11352078.84</v>
      </c>
      <c r="F22" s="46" t="s">
        <v>679</v>
      </c>
    </row>
    <row r="23" spans="1:6" ht="24.6" customHeight="1" x14ac:dyDescent="0.2">
      <c r="A23" s="25" t="s">
        <v>702</v>
      </c>
      <c r="B23" s="26" t="s">
        <v>696</v>
      </c>
      <c r="C23" s="64" t="s">
        <v>703</v>
      </c>
      <c r="D23" s="27">
        <v>-169861400</v>
      </c>
      <c r="E23" s="27">
        <v>-11352078.84</v>
      </c>
      <c r="F23" s="46" t="s">
        <v>679</v>
      </c>
    </row>
    <row r="24" spans="1:6" x14ac:dyDescent="0.2">
      <c r="A24" s="52" t="s">
        <v>704</v>
      </c>
      <c r="B24" s="53" t="s">
        <v>705</v>
      </c>
      <c r="C24" s="54" t="s">
        <v>706</v>
      </c>
      <c r="D24" s="55">
        <v>173870700</v>
      </c>
      <c r="E24" s="55">
        <v>10524775.24</v>
      </c>
      <c r="F24" s="56" t="s">
        <v>679</v>
      </c>
    </row>
    <row r="25" spans="1:6" ht="24.6" customHeight="1" x14ac:dyDescent="0.2">
      <c r="A25" s="25" t="s">
        <v>707</v>
      </c>
      <c r="B25" s="26" t="s">
        <v>705</v>
      </c>
      <c r="C25" s="64" t="s">
        <v>708</v>
      </c>
      <c r="D25" s="27">
        <v>173870700</v>
      </c>
      <c r="E25" s="27">
        <v>10524775.24</v>
      </c>
      <c r="F25" s="46" t="s">
        <v>679</v>
      </c>
    </row>
    <row r="26" spans="1:6" ht="24.6" customHeight="1" x14ac:dyDescent="0.2">
      <c r="A26" s="25" t="s">
        <v>709</v>
      </c>
      <c r="B26" s="26" t="s">
        <v>705</v>
      </c>
      <c r="C26" s="64" t="s">
        <v>710</v>
      </c>
      <c r="D26" s="27">
        <v>173870700</v>
      </c>
      <c r="E26" s="27">
        <v>10524775.24</v>
      </c>
      <c r="F26" s="46" t="s">
        <v>679</v>
      </c>
    </row>
    <row r="27" spans="1:6" ht="24.6" customHeight="1" x14ac:dyDescent="0.2">
      <c r="A27" s="25" t="s">
        <v>711</v>
      </c>
      <c r="B27" s="26" t="s">
        <v>705</v>
      </c>
      <c r="C27" s="64" t="s">
        <v>712</v>
      </c>
      <c r="D27" s="27">
        <v>173870700</v>
      </c>
      <c r="E27" s="27">
        <v>10524775.24</v>
      </c>
      <c r="F27" s="46" t="s">
        <v>679</v>
      </c>
    </row>
    <row r="28" spans="1:6" ht="12.75" customHeight="1" x14ac:dyDescent="0.2">
      <c r="A28" s="65"/>
      <c r="B28" s="66"/>
      <c r="C28" s="67"/>
      <c r="D28" s="68"/>
      <c r="E28" s="68"/>
      <c r="F28" s="69"/>
    </row>
    <row r="40" spans="1:6" ht="12.75" customHeight="1" x14ac:dyDescent="0.2">
      <c r="A40" s="12" t="s">
        <v>713</v>
      </c>
      <c r="D40" s="2"/>
      <c r="E40" s="2"/>
      <c r="F40"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heetViews>
  <sheetFormatPr defaultRowHeight="12.75" x14ac:dyDescent="0.2"/>
  <sheetData>
    <row r="1" spans="1:2" x14ac:dyDescent="0.2">
      <c r="A1" t="s">
        <v>714</v>
      </c>
      <c r="B1" t="s">
        <v>29</v>
      </c>
    </row>
    <row r="2" spans="1:2" x14ac:dyDescent="0.2">
      <c r="A2" t="s">
        <v>715</v>
      </c>
      <c r="B2" t="s">
        <v>716</v>
      </c>
    </row>
    <row r="3" spans="1:2" x14ac:dyDescent="0.2">
      <c r="A3" t="s">
        <v>717</v>
      </c>
      <c r="B3" t="s">
        <v>6</v>
      </c>
    </row>
    <row r="4" spans="1:2" x14ac:dyDescent="0.2">
      <c r="A4" t="s">
        <v>718</v>
      </c>
      <c r="B4" t="s">
        <v>719</v>
      </c>
    </row>
    <row r="5" spans="1:2" x14ac:dyDescent="0.2">
      <c r="A5" t="s">
        <v>720</v>
      </c>
      <c r="B5" t="s">
        <v>721</v>
      </c>
    </row>
    <row r="6" spans="1:2" x14ac:dyDescent="0.2">
      <c r="A6" t="s">
        <v>722</v>
      </c>
      <c r="B6" t="s">
        <v>723</v>
      </c>
    </row>
    <row r="7" spans="1:2" x14ac:dyDescent="0.2">
      <c r="A7" t="s">
        <v>724</v>
      </c>
      <c r="B7" t="s">
        <v>723</v>
      </c>
    </row>
    <row r="8" spans="1:2" x14ac:dyDescent="0.2">
      <c r="A8" t="s">
        <v>725</v>
      </c>
      <c r="B8" t="s">
        <v>726</v>
      </c>
    </row>
    <row r="9" spans="1:2" x14ac:dyDescent="0.2">
      <c r="A9" t="s">
        <v>727</v>
      </c>
      <c r="B9" t="s">
        <v>728</v>
      </c>
    </row>
    <row r="10" spans="1:2" x14ac:dyDescent="0.2">
      <c r="A10" t="s">
        <v>729</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rep:2.53.0.45</dc:description>
  <cp:lastModifiedBy>PC</cp:lastModifiedBy>
  <cp:lastPrinted>2021-05-04T11:18:03Z</cp:lastPrinted>
  <dcterms:created xsi:type="dcterms:W3CDTF">2021-05-04T09:29:05Z</dcterms:created>
  <dcterms:modified xsi:type="dcterms:W3CDTF">2021-05-04T11:18:06Z</dcterms:modified>
</cp:coreProperties>
</file>